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ngenins.sharepoint.com/sites/CannGenSystemsTeam/Shared Documents/Project Management/Applications/CannGenCannabisApplication/PKG Portal Applications/PKG PORTAL SOV/"/>
    </mc:Choice>
  </mc:AlternateContent>
  <xr:revisionPtr revIDLastSave="8" documentId="8_{C29B5AB6-CC49-4E2D-A23B-70C79F5C0AFF}" xr6:coauthVersionLast="47" xr6:coauthVersionMax="47" xr10:uidLastSave="{629A25BD-186C-43C8-AD3D-71503D166E68}"/>
  <bookViews>
    <workbookView xWindow="28680" yWindow="-120" windowWidth="29040" windowHeight="15990" xr2:uid="{00000000-000D-0000-FFFF-FFFF00000000}"/>
  </bookViews>
  <sheets>
    <sheet name="CannGen SOV" sheetId="1" r:id="rId1"/>
    <sheet name="PrintPage" sheetId="2" r:id="rId2"/>
    <sheet name="Behind The Scenes" sheetId="3" state="hidden" r:id="rId3"/>
  </sheets>
  <externalReferences>
    <externalReference r:id="rId4"/>
  </externalReferences>
  <definedNames>
    <definedName name="_xlnm._FilterDatabase" localSheetId="0" hidden="1">'CannGen SOV'!$N$6:$CR$19</definedName>
    <definedName name="ACICAOPDed">'[1]Dropdown Lists'!$AC$3:$AC$7</definedName>
    <definedName name="ACICclass">'[1]Dropdown Lists'!$AO$3:$AO$14</definedName>
    <definedName name="acicgroup2const">'[1]Dropdown Lists'!$AN$3:$AN$6</definedName>
    <definedName name="aciclocation">'[1]Dropdown Lists'!$Z$3:$Z$13</definedName>
    <definedName name="ACICoccupancy">'[1]Dropdown Lists'!$AL$3:$AL$11</definedName>
    <definedName name="acicopenprot">'[1]Dropdown Lists'!$AH$3:$AH$5</definedName>
    <definedName name="acicroofanchortype1">'[1]Dropdown Lists'!$AJ$3:$AJ$6</definedName>
    <definedName name="acicroofanchortype2">'[1]Dropdown Lists'!$AJ$8</definedName>
    <definedName name="ACICroofcovType1">'[1]Dropdown Lists'!$AE$3:$AE$5</definedName>
    <definedName name="ACICroofcovtype2">'[1]Dropdown Lists'!$AE$7:$AE$8</definedName>
    <definedName name="acicroofdktype1">'[1]Dropdown Lists'!$AG$3:$AG$5</definedName>
    <definedName name="acicroofdktype2">'[1]Dropdown Lists'!$AG$7:$AG$9</definedName>
    <definedName name="acicroofshape">'[1]Dropdown Lists'!$AK$3:$AK$5</definedName>
    <definedName name="acicterrain">'[1]Dropdown Lists'!$AF$3:$AF$4</definedName>
    <definedName name="ACICvaluation">'[1]Dropdown Lists'!$AD$3:$AD$4</definedName>
    <definedName name="ACICWindDed">'[1]Dropdown Lists'!$AB$3:$AB$4</definedName>
    <definedName name="basement">'[1]Dropdown Lists'!$N$4:$N$9</definedName>
    <definedName name="bcegs">'[1]Dropdown Lists'!$AM$3:$AM$14</definedName>
    <definedName name="citysubrural">'[1]Dropdown Lists'!$T$4:$T$7</definedName>
    <definedName name="constqual">'[1]Dropdown Lists'!$H$4:$H$8</definedName>
    <definedName name="designexposure">'[1]Dropdown Lists'!$AP$3:$AP$6</definedName>
    <definedName name="designexposureNA">'[1]Dropdown Lists'!$AP$7</definedName>
    <definedName name="ECzone">'[1]Dropdown Lists'!$AA$3:$AA$8</definedName>
    <definedName name="EMcladding">'[1]Dropdown Lists'!$AV$4:$AV$8</definedName>
    <definedName name="EMCrippleWall">'[1]Dropdown Lists'!$AW$4:$AW$8</definedName>
    <definedName name="EMEquipBrace">'[1]Dropdown Lists'!$BA$4:$BA$8</definedName>
    <definedName name="EMframebolt">'[1]Dropdown Lists'!$AX$4:$AX$7</definedName>
    <definedName name="EMPounding">'[1]Dropdown Lists'!$BB$4:$BB$7</definedName>
    <definedName name="EMpurlinanchor">'[1]Dropdown Lists'!$AY$4:$AY$7</definedName>
    <definedName name="EMSoftStory">'[1]Dropdown Lists'!$AU$4:$AU$7</definedName>
    <definedName name="EMURMretrofit">'[1]Dropdown Lists'!$AZ$4:$AZ$7</definedName>
    <definedName name="fbcwinddesignNA">'[1]Dropdown Lists'!$AI$15</definedName>
    <definedName name="fbcwinddesigntype1">'[1]Dropdown Lists'!$AI$10:$AI$14</definedName>
    <definedName name="fbcwindspeed1">'[1]Dropdown Lists'!$AI$3:$AI$6</definedName>
    <definedName name="fbcwindspeed2">'[1]Dropdown Lists'!$AI$7</definedName>
    <definedName name="floodzone">'[1]Dropdown Lists'!$Y$3:$Y$14</definedName>
    <definedName name="foundation">'[1]Dropdown Lists'!$V$4:$V$7</definedName>
    <definedName name="guard">'[1]Dropdown Lists'!$S$4:$S$7</definedName>
    <definedName name="isoconst">'[1]Dropdown Lists'!$D$4:$D$10</definedName>
    <definedName name="isoprot">'[1]Dropdown Lists'!$F$4:$F$14</definedName>
    <definedName name="Medical">'CannGen SOV'!#REF!</definedName>
    <definedName name="ownedmgd">'[1]Dropdown Lists'!$U$4:$U$6</definedName>
    <definedName name="plumbing">'[1]Dropdown Lists'!$R$4:$R$10</definedName>
    <definedName name="_xlnm.Print_Area" localSheetId="0">'CannGen SOV'!$A$1:$L$10</definedName>
    <definedName name="_xlnm.Print_Area" localSheetId="1">PrintPage!$A$1:$K$112</definedName>
    <definedName name="_xlnm.Print_Titles" localSheetId="1">PrintPage!$12:$12</definedName>
    <definedName name="PropType">'[1]Dropdown Lists'!$AQ$3:$AQ$7</definedName>
    <definedName name="roofanchor">'[1]Dropdown Lists'!$I$4:$I$10</definedName>
    <definedName name="roofcover">'[1]Dropdown Lists'!$O$4:$O$19</definedName>
    <definedName name="roofframe">'[1]Dropdown Lists'!$J$4:$J$14</definedName>
    <definedName name="roofshape">'[1]Dropdown Lists'!$G$4:$G$16</definedName>
    <definedName name="state">'[1]Dropdown Lists'!$B$4:$B$76</definedName>
    <definedName name="wall">'[1]Dropdown Lists'!$L$4:$L$19</definedName>
    <definedName name="wiring">'[1]Dropdown Lists'!$Q$4:$Q$7</definedName>
    <definedName name="yearplus1">'[1]Dropdown Lists'!$A$4</definedName>
    <definedName name="yesno">'[1]Dropdown Lists'!$P$4:$P$6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0" i="1" l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BV55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08" i="1"/>
  <c r="BV109" i="1"/>
  <c r="BV110" i="1"/>
  <c r="BV111" i="1"/>
  <c r="BV112" i="1"/>
  <c r="BV113" i="1"/>
  <c r="BV114" i="1"/>
  <c r="BV115" i="1"/>
  <c r="BV116" i="1"/>
  <c r="BV117" i="1"/>
  <c r="BV118" i="1"/>
  <c r="BV119" i="1"/>
  <c r="BV19" i="1"/>
  <c r="C112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8" i="2"/>
  <c r="F19" i="2"/>
  <c r="F20" i="2"/>
  <c r="F21" i="2"/>
  <c r="F22" i="2"/>
  <c r="F23" i="2"/>
  <c r="F24" i="2"/>
  <c r="F25" i="2"/>
  <c r="F26" i="2"/>
  <c r="F27" i="2"/>
  <c r="F28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F14" i="2"/>
  <c r="F15" i="2"/>
  <c r="F16" i="2"/>
  <c r="F17" i="2"/>
  <c r="C14" i="2"/>
  <c r="C15" i="2"/>
  <c r="C16" i="2"/>
  <c r="C17" i="2"/>
  <c r="C13" i="2"/>
  <c r="F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3" i="2"/>
  <c r="B112" i="2" l="1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J10" i="2"/>
  <c r="F10" i="2"/>
  <c r="C10" i="2" s="1"/>
  <c r="C9" i="2"/>
  <c r="K8" i="2"/>
  <c r="J8" i="2"/>
  <c r="I8" i="2"/>
  <c r="H8" i="2"/>
  <c r="G8" i="2"/>
  <c r="F8" i="2"/>
  <c r="E8" i="2"/>
  <c r="D8" i="2"/>
  <c r="C8" i="2"/>
  <c r="C7" i="2"/>
  <c r="C6" i="2"/>
  <c r="BS119" i="1"/>
  <c r="BP119" i="1"/>
  <c r="BM119" i="1"/>
  <c r="BJ119" i="1"/>
  <c r="BG119" i="1"/>
  <c r="BD119" i="1"/>
  <c r="BS118" i="1"/>
  <c r="BP118" i="1"/>
  <c r="BM118" i="1"/>
  <c r="BJ118" i="1"/>
  <c r="BG118" i="1"/>
  <c r="BD118" i="1"/>
  <c r="H112" i="2" s="1"/>
  <c r="BS117" i="1"/>
  <c r="BP117" i="1"/>
  <c r="BM117" i="1"/>
  <c r="BJ117" i="1"/>
  <c r="BG117" i="1"/>
  <c r="BD117" i="1"/>
  <c r="H111" i="2" s="1"/>
  <c r="BS116" i="1"/>
  <c r="BP116" i="1"/>
  <c r="BM116" i="1"/>
  <c r="BJ116" i="1"/>
  <c r="BG116" i="1"/>
  <c r="BD116" i="1"/>
  <c r="H110" i="2" s="1"/>
  <c r="BS115" i="1"/>
  <c r="BP115" i="1"/>
  <c r="BM115" i="1"/>
  <c r="BJ115" i="1"/>
  <c r="BG115" i="1"/>
  <c r="BD115" i="1"/>
  <c r="H109" i="2" s="1"/>
  <c r="BS114" i="1"/>
  <c r="BP114" i="1"/>
  <c r="BM114" i="1"/>
  <c r="BJ114" i="1"/>
  <c r="BG114" i="1"/>
  <c r="BD114" i="1"/>
  <c r="H108" i="2" s="1"/>
  <c r="BS113" i="1"/>
  <c r="BP113" i="1"/>
  <c r="BM113" i="1"/>
  <c r="BJ113" i="1"/>
  <c r="BG113" i="1"/>
  <c r="BD113" i="1"/>
  <c r="H107" i="2" s="1"/>
  <c r="BS112" i="1"/>
  <c r="BP112" i="1"/>
  <c r="BM112" i="1"/>
  <c r="BJ112" i="1"/>
  <c r="BG112" i="1"/>
  <c r="BD112" i="1"/>
  <c r="H106" i="2" s="1"/>
  <c r="BS111" i="1"/>
  <c r="BP111" i="1"/>
  <c r="BM111" i="1"/>
  <c r="BJ111" i="1"/>
  <c r="BG111" i="1"/>
  <c r="BD111" i="1"/>
  <c r="H105" i="2" s="1"/>
  <c r="BS110" i="1"/>
  <c r="BP110" i="1"/>
  <c r="BM110" i="1"/>
  <c r="BJ110" i="1"/>
  <c r="BG110" i="1"/>
  <c r="BD110" i="1"/>
  <c r="H104" i="2" s="1"/>
  <c r="BS109" i="1"/>
  <c r="BP109" i="1"/>
  <c r="BM109" i="1"/>
  <c r="BJ109" i="1"/>
  <c r="BG109" i="1"/>
  <c r="BD109" i="1"/>
  <c r="H103" i="2" s="1"/>
  <c r="BS108" i="1"/>
  <c r="BP108" i="1"/>
  <c r="BM108" i="1"/>
  <c r="BJ108" i="1"/>
  <c r="BG108" i="1"/>
  <c r="BD108" i="1"/>
  <c r="H102" i="2" s="1"/>
  <c r="BS107" i="1"/>
  <c r="BP107" i="1"/>
  <c r="BM107" i="1"/>
  <c r="BJ107" i="1"/>
  <c r="BG107" i="1"/>
  <c r="BD107" i="1"/>
  <c r="H101" i="2" s="1"/>
  <c r="BS106" i="1"/>
  <c r="BP106" i="1"/>
  <c r="BM106" i="1"/>
  <c r="BJ106" i="1"/>
  <c r="BG106" i="1"/>
  <c r="BD106" i="1"/>
  <c r="H100" i="2" s="1"/>
  <c r="BS105" i="1"/>
  <c r="BP105" i="1"/>
  <c r="BM105" i="1"/>
  <c r="BJ105" i="1"/>
  <c r="BG105" i="1"/>
  <c r="BD105" i="1"/>
  <c r="H99" i="2" s="1"/>
  <c r="BS104" i="1"/>
  <c r="BP104" i="1"/>
  <c r="BM104" i="1"/>
  <c r="BJ104" i="1"/>
  <c r="BG104" i="1"/>
  <c r="BD104" i="1"/>
  <c r="H98" i="2" s="1"/>
  <c r="BS103" i="1"/>
  <c r="BP103" i="1"/>
  <c r="BM103" i="1"/>
  <c r="BJ103" i="1"/>
  <c r="BG103" i="1"/>
  <c r="BD103" i="1"/>
  <c r="H97" i="2" s="1"/>
  <c r="BS102" i="1"/>
  <c r="BP102" i="1"/>
  <c r="BM102" i="1"/>
  <c r="BJ102" i="1"/>
  <c r="BG102" i="1"/>
  <c r="BD102" i="1"/>
  <c r="H96" i="2" s="1"/>
  <c r="BS101" i="1"/>
  <c r="BP101" i="1"/>
  <c r="BM101" i="1"/>
  <c r="BJ101" i="1"/>
  <c r="BG101" i="1"/>
  <c r="BD101" i="1"/>
  <c r="H95" i="2" s="1"/>
  <c r="BS100" i="1"/>
  <c r="BP100" i="1"/>
  <c r="BM100" i="1"/>
  <c r="BJ100" i="1"/>
  <c r="BG100" i="1"/>
  <c r="BD100" i="1"/>
  <c r="H94" i="2" s="1"/>
  <c r="BS99" i="1"/>
  <c r="BP99" i="1"/>
  <c r="BM99" i="1"/>
  <c r="BJ99" i="1"/>
  <c r="BG99" i="1"/>
  <c r="BD99" i="1"/>
  <c r="H93" i="2" s="1"/>
  <c r="BS98" i="1"/>
  <c r="BP98" i="1"/>
  <c r="BM98" i="1"/>
  <c r="BJ98" i="1"/>
  <c r="BG98" i="1"/>
  <c r="BD98" i="1"/>
  <c r="H92" i="2" s="1"/>
  <c r="BS97" i="1"/>
  <c r="BP97" i="1"/>
  <c r="BM97" i="1"/>
  <c r="BJ97" i="1"/>
  <c r="BG97" i="1"/>
  <c r="BD97" i="1"/>
  <c r="H91" i="2" s="1"/>
  <c r="BS96" i="1"/>
  <c r="BP96" i="1"/>
  <c r="BM96" i="1"/>
  <c r="BJ96" i="1"/>
  <c r="BG96" i="1"/>
  <c r="BD96" i="1"/>
  <c r="H90" i="2" s="1"/>
  <c r="BS95" i="1"/>
  <c r="BP95" i="1"/>
  <c r="BM95" i="1"/>
  <c r="BJ95" i="1"/>
  <c r="BG95" i="1"/>
  <c r="BD95" i="1"/>
  <c r="H89" i="2" s="1"/>
  <c r="BS94" i="1"/>
  <c r="BP94" i="1"/>
  <c r="BM94" i="1"/>
  <c r="BJ94" i="1"/>
  <c r="BG94" i="1"/>
  <c r="BD94" i="1"/>
  <c r="H88" i="2" s="1"/>
  <c r="BS93" i="1"/>
  <c r="BP93" i="1"/>
  <c r="BM93" i="1"/>
  <c r="BJ93" i="1"/>
  <c r="BG93" i="1"/>
  <c r="BD93" i="1"/>
  <c r="H87" i="2" s="1"/>
  <c r="BS92" i="1"/>
  <c r="BP92" i="1"/>
  <c r="BM92" i="1"/>
  <c r="BJ92" i="1"/>
  <c r="BG92" i="1"/>
  <c r="BD92" i="1"/>
  <c r="H86" i="2" s="1"/>
  <c r="BS91" i="1"/>
  <c r="BP91" i="1"/>
  <c r="BM91" i="1"/>
  <c r="BJ91" i="1"/>
  <c r="BG91" i="1"/>
  <c r="BD91" i="1"/>
  <c r="H85" i="2" s="1"/>
  <c r="BS90" i="1"/>
  <c r="BP90" i="1"/>
  <c r="BM90" i="1"/>
  <c r="BJ90" i="1"/>
  <c r="BG90" i="1"/>
  <c r="BD90" i="1"/>
  <c r="H84" i="2" s="1"/>
  <c r="BS89" i="1"/>
  <c r="BP89" i="1"/>
  <c r="BM89" i="1"/>
  <c r="BJ89" i="1"/>
  <c r="BG89" i="1"/>
  <c r="BD89" i="1"/>
  <c r="H83" i="2" s="1"/>
  <c r="BS88" i="1"/>
  <c r="BP88" i="1"/>
  <c r="BM88" i="1"/>
  <c r="BJ88" i="1"/>
  <c r="BG88" i="1"/>
  <c r="BD88" i="1"/>
  <c r="H82" i="2" s="1"/>
  <c r="BS87" i="1"/>
  <c r="BP87" i="1"/>
  <c r="BM87" i="1"/>
  <c r="BJ87" i="1"/>
  <c r="BG87" i="1"/>
  <c r="BD87" i="1"/>
  <c r="H81" i="2" s="1"/>
  <c r="BS86" i="1"/>
  <c r="BP86" i="1"/>
  <c r="BM86" i="1"/>
  <c r="BJ86" i="1"/>
  <c r="BG86" i="1"/>
  <c r="BD86" i="1"/>
  <c r="H80" i="2" s="1"/>
  <c r="BS85" i="1"/>
  <c r="BP85" i="1"/>
  <c r="BM85" i="1"/>
  <c r="BJ85" i="1"/>
  <c r="BG85" i="1"/>
  <c r="BD85" i="1"/>
  <c r="H79" i="2" s="1"/>
  <c r="BS84" i="1"/>
  <c r="BP84" i="1"/>
  <c r="BM84" i="1"/>
  <c r="BJ84" i="1"/>
  <c r="BG84" i="1"/>
  <c r="BD84" i="1"/>
  <c r="H78" i="2" s="1"/>
  <c r="BS83" i="1"/>
  <c r="BP83" i="1"/>
  <c r="BM83" i="1"/>
  <c r="BJ83" i="1"/>
  <c r="BG83" i="1"/>
  <c r="BD83" i="1"/>
  <c r="H77" i="2" s="1"/>
  <c r="BS82" i="1"/>
  <c r="BP82" i="1"/>
  <c r="BM82" i="1"/>
  <c r="BJ82" i="1"/>
  <c r="BG82" i="1"/>
  <c r="BD82" i="1"/>
  <c r="H76" i="2" s="1"/>
  <c r="BS81" i="1"/>
  <c r="BP81" i="1"/>
  <c r="BM81" i="1"/>
  <c r="BJ81" i="1"/>
  <c r="BG81" i="1"/>
  <c r="BD81" i="1"/>
  <c r="H75" i="2" s="1"/>
  <c r="BS80" i="1"/>
  <c r="BP80" i="1"/>
  <c r="BM80" i="1"/>
  <c r="BJ80" i="1"/>
  <c r="BG80" i="1"/>
  <c r="BD80" i="1"/>
  <c r="H74" i="2" s="1"/>
  <c r="BS79" i="1"/>
  <c r="BP79" i="1"/>
  <c r="BM79" i="1"/>
  <c r="BJ79" i="1"/>
  <c r="BG79" i="1"/>
  <c r="BD79" i="1"/>
  <c r="H73" i="2" s="1"/>
  <c r="BS78" i="1"/>
  <c r="BP78" i="1"/>
  <c r="BM78" i="1"/>
  <c r="BJ78" i="1"/>
  <c r="BG78" i="1"/>
  <c r="BD78" i="1"/>
  <c r="H72" i="2" s="1"/>
  <c r="BS77" i="1"/>
  <c r="BP77" i="1"/>
  <c r="BM77" i="1"/>
  <c r="BJ77" i="1"/>
  <c r="BG77" i="1"/>
  <c r="BD77" i="1"/>
  <c r="H71" i="2" s="1"/>
  <c r="BS76" i="1"/>
  <c r="BP76" i="1"/>
  <c r="BM76" i="1"/>
  <c r="BJ76" i="1"/>
  <c r="BG76" i="1"/>
  <c r="BD76" i="1"/>
  <c r="H70" i="2" s="1"/>
  <c r="BS75" i="1"/>
  <c r="BP75" i="1"/>
  <c r="BM75" i="1"/>
  <c r="BJ75" i="1"/>
  <c r="BG75" i="1"/>
  <c r="BD75" i="1"/>
  <c r="H69" i="2" s="1"/>
  <c r="BS74" i="1"/>
  <c r="BP74" i="1"/>
  <c r="BM74" i="1"/>
  <c r="BJ74" i="1"/>
  <c r="BG74" i="1"/>
  <c r="BD74" i="1"/>
  <c r="H68" i="2" s="1"/>
  <c r="BS73" i="1"/>
  <c r="BP73" i="1"/>
  <c r="BM73" i="1"/>
  <c r="BJ73" i="1"/>
  <c r="BG73" i="1"/>
  <c r="BD73" i="1"/>
  <c r="H67" i="2" s="1"/>
  <c r="BS72" i="1"/>
  <c r="BP72" i="1"/>
  <c r="BM72" i="1"/>
  <c r="BJ72" i="1"/>
  <c r="BG72" i="1"/>
  <c r="BD72" i="1"/>
  <c r="H66" i="2" s="1"/>
  <c r="BS71" i="1"/>
  <c r="BP71" i="1"/>
  <c r="BM71" i="1"/>
  <c r="BJ71" i="1"/>
  <c r="BG71" i="1"/>
  <c r="BD71" i="1"/>
  <c r="H65" i="2" s="1"/>
  <c r="BS70" i="1"/>
  <c r="BP70" i="1"/>
  <c r="BM70" i="1"/>
  <c r="BJ70" i="1"/>
  <c r="BG70" i="1"/>
  <c r="BD70" i="1"/>
  <c r="H64" i="2" s="1"/>
  <c r="BS69" i="1"/>
  <c r="BP69" i="1"/>
  <c r="BM69" i="1"/>
  <c r="BJ69" i="1"/>
  <c r="BG69" i="1"/>
  <c r="BD69" i="1"/>
  <c r="H63" i="2" s="1"/>
  <c r="BS68" i="1"/>
  <c r="BP68" i="1"/>
  <c r="BM68" i="1"/>
  <c r="BJ68" i="1"/>
  <c r="BG68" i="1"/>
  <c r="BD68" i="1"/>
  <c r="H62" i="2" s="1"/>
  <c r="BS67" i="1"/>
  <c r="BP67" i="1"/>
  <c r="BM67" i="1"/>
  <c r="BJ67" i="1"/>
  <c r="BG67" i="1"/>
  <c r="BD67" i="1"/>
  <c r="H61" i="2" s="1"/>
  <c r="BS66" i="1"/>
  <c r="BP66" i="1"/>
  <c r="BM66" i="1"/>
  <c r="BJ66" i="1"/>
  <c r="BG66" i="1"/>
  <c r="BD66" i="1"/>
  <c r="H60" i="2" s="1"/>
  <c r="BS65" i="1"/>
  <c r="BP65" i="1"/>
  <c r="BM65" i="1"/>
  <c r="BJ65" i="1"/>
  <c r="BG65" i="1"/>
  <c r="BD65" i="1"/>
  <c r="H59" i="2" s="1"/>
  <c r="BS64" i="1"/>
  <c r="BP64" i="1"/>
  <c r="BM64" i="1"/>
  <c r="BJ64" i="1"/>
  <c r="BG64" i="1"/>
  <c r="BD64" i="1"/>
  <c r="H58" i="2" s="1"/>
  <c r="BS63" i="1"/>
  <c r="BP63" i="1"/>
  <c r="BM63" i="1"/>
  <c r="BJ63" i="1"/>
  <c r="BG63" i="1"/>
  <c r="BD63" i="1"/>
  <c r="H57" i="2" s="1"/>
  <c r="BS62" i="1"/>
  <c r="BP62" i="1"/>
  <c r="BM62" i="1"/>
  <c r="BJ62" i="1"/>
  <c r="BG62" i="1"/>
  <c r="BD62" i="1"/>
  <c r="H56" i="2" s="1"/>
  <c r="BS61" i="1"/>
  <c r="BP61" i="1"/>
  <c r="BM61" i="1"/>
  <c r="BJ61" i="1"/>
  <c r="BG61" i="1"/>
  <c r="BD61" i="1"/>
  <c r="H55" i="2" s="1"/>
  <c r="BS60" i="1"/>
  <c r="BP60" i="1"/>
  <c r="BM60" i="1"/>
  <c r="BJ60" i="1"/>
  <c r="BG60" i="1"/>
  <c r="BD60" i="1"/>
  <c r="H54" i="2" s="1"/>
  <c r="BS59" i="1"/>
  <c r="BP59" i="1"/>
  <c r="BM59" i="1"/>
  <c r="BJ59" i="1"/>
  <c r="BG59" i="1"/>
  <c r="BD59" i="1"/>
  <c r="H53" i="2" s="1"/>
  <c r="BS58" i="1"/>
  <c r="BP58" i="1"/>
  <c r="BM58" i="1"/>
  <c r="BJ58" i="1"/>
  <c r="BG58" i="1"/>
  <c r="BD58" i="1"/>
  <c r="H52" i="2" s="1"/>
  <c r="BS57" i="1"/>
  <c r="BP57" i="1"/>
  <c r="BM57" i="1"/>
  <c r="BJ57" i="1"/>
  <c r="BG57" i="1"/>
  <c r="BD57" i="1"/>
  <c r="H51" i="2" s="1"/>
  <c r="BS56" i="1"/>
  <c r="BP56" i="1"/>
  <c r="BM56" i="1"/>
  <c r="BJ56" i="1"/>
  <c r="BG56" i="1"/>
  <c r="BD56" i="1"/>
  <c r="H50" i="2" s="1"/>
  <c r="BS55" i="1"/>
  <c r="BP55" i="1"/>
  <c r="BM55" i="1"/>
  <c r="BJ55" i="1"/>
  <c r="BG55" i="1"/>
  <c r="BD55" i="1"/>
  <c r="H49" i="2" s="1"/>
  <c r="BS54" i="1"/>
  <c r="BP54" i="1"/>
  <c r="BM54" i="1"/>
  <c r="BJ54" i="1"/>
  <c r="BG54" i="1"/>
  <c r="BD54" i="1"/>
  <c r="H48" i="2" s="1"/>
  <c r="BS53" i="1"/>
  <c r="BP53" i="1"/>
  <c r="BM53" i="1"/>
  <c r="BJ53" i="1"/>
  <c r="BG53" i="1"/>
  <c r="BD53" i="1"/>
  <c r="H47" i="2" s="1"/>
  <c r="BS52" i="1"/>
  <c r="BP52" i="1"/>
  <c r="BM52" i="1"/>
  <c r="BJ52" i="1"/>
  <c r="BG52" i="1"/>
  <c r="BD52" i="1"/>
  <c r="H46" i="2" s="1"/>
  <c r="BS51" i="1"/>
  <c r="BP51" i="1"/>
  <c r="BM51" i="1"/>
  <c r="BJ51" i="1"/>
  <c r="BG51" i="1"/>
  <c r="BD51" i="1"/>
  <c r="H45" i="2" s="1"/>
  <c r="BS50" i="1"/>
  <c r="BP50" i="1"/>
  <c r="BM50" i="1"/>
  <c r="BJ50" i="1"/>
  <c r="BG50" i="1"/>
  <c r="BD50" i="1"/>
  <c r="H44" i="2" s="1"/>
  <c r="BS49" i="1"/>
  <c r="BP49" i="1"/>
  <c r="BM49" i="1"/>
  <c r="BJ49" i="1"/>
  <c r="BG49" i="1"/>
  <c r="BD49" i="1"/>
  <c r="H43" i="2" s="1"/>
  <c r="BS48" i="1"/>
  <c r="BP48" i="1"/>
  <c r="BM48" i="1"/>
  <c r="BJ48" i="1"/>
  <c r="BG48" i="1"/>
  <c r="BD48" i="1"/>
  <c r="H42" i="2" s="1"/>
  <c r="BS47" i="1"/>
  <c r="BP47" i="1"/>
  <c r="BM47" i="1"/>
  <c r="BJ47" i="1"/>
  <c r="BG47" i="1"/>
  <c r="BD47" i="1"/>
  <c r="H41" i="2" s="1"/>
  <c r="BS46" i="1"/>
  <c r="BP46" i="1"/>
  <c r="BM46" i="1"/>
  <c r="BJ46" i="1"/>
  <c r="BG46" i="1"/>
  <c r="BD46" i="1"/>
  <c r="H40" i="2" s="1"/>
  <c r="BS45" i="1"/>
  <c r="BP45" i="1"/>
  <c r="BM45" i="1"/>
  <c r="BJ45" i="1"/>
  <c r="BG45" i="1"/>
  <c r="BD45" i="1"/>
  <c r="H39" i="2" s="1"/>
  <c r="BS44" i="1"/>
  <c r="BP44" i="1"/>
  <c r="BM44" i="1"/>
  <c r="BJ44" i="1"/>
  <c r="BG44" i="1"/>
  <c r="BD44" i="1"/>
  <c r="H38" i="2" s="1"/>
  <c r="BS43" i="1"/>
  <c r="BP43" i="1"/>
  <c r="BM43" i="1"/>
  <c r="BJ43" i="1"/>
  <c r="BG43" i="1"/>
  <c r="BD43" i="1"/>
  <c r="H37" i="2" s="1"/>
  <c r="BS42" i="1"/>
  <c r="BP42" i="1"/>
  <c r="BM42" i="1"/>
  <c r="BJ42" i="1"/>
  <c r="BG42" i="1"/>
  <c r="BD42" i="1"/>
  <c r="H36" i="2" s="1"/>
  <c r="BS41" i="1"/>
  <c r="BP41" i="1"/>
  <c r="BM41" i="1"/>
  <c r="BJ41" i="1"/>
  <c r="BG41" i="1"/>
  <c r="BD41" i="1"/>
  <c r="H35" i="2" s="1"/>
  <c r="BS40" i="1"/>
  <c r="BP40" i="1"/>
  <c r="BM40" i="1"/>
  <c r="BJ40" i="1"/>
  <c r="BG40" i="1"/>
  <c r="BD40" i="1"/>
  <c r="H34" i="2" s="1"/>
  <c r="BS39" i="1"/>
  <c r="BP39" i="1"/>
  <c r="BM39" i="1"/>
  <c r="BJ39" i="1"/>
  <c r="BG39" i="1"/>
  <c r="BD39" i="1"/>
  <c r="H33" i="2" s="1"/>
  <c r="BS38" i="1"/>
  <c r="BP38" i="1"/>
  <c r="BM38" i="1"/>
  <c r="BJ38" i="1"/>
  <c r="BG38" i="1"/>
  <c r="BD38" i="1"/>
  <c r="H32" i="2" s="1"/>
  <c r="BS37" i="1"/>
  <c r="BP37" i="1"/>
  <c r="BM37" i="1"/>
  <c r="BJ37" i="1"/>
  <c r="BG37" i="1"/>
  <c r="BD37" i="1"/>
  <c r="H31" i="2" s="1"/>
  <c r="BS36" i="1"/>
  <c r="BP36" i="1"/>
  <c r="BM36" i="1"/>
  <c r="BJ36" i="1"/>
  <c r="BG36" i="1"/>
  <c r="BD36" i="1"/>
  <c r="H30" i="2" s="1"/>
  <c r="BS35" i="1"/>
  <c r="BP35" i="1"/>
  <c r="BM35" i="1"/>
  <c r="BJ35" i="1"/>
  <c r="BG35" i="1"/>
  <c r="BD35" i="1"/>
  <c r="H29" i="2" s="1"/>
  <c r="BS34" i="1"/>
  <c r="BP34" i="1"/>
  <c r="BM34" i="1"/>
  <c r="BJ34" i="1"/>
  <c r="BG34" i="1"/>
  <c r="BD34" i="1"/>
  <c r="H28" i="2" s="1"/>
  <c r="BS33" i="1"/>
  <c r="BP33" i="1"/>
  <c r="BM33" i="1"/>
  <c r="BJ33" i="1"/>
  <c r="BG33" i="1"/>
  <c r="BD33" i="1"/>
  <c r="H27" i="2" s="1"/>
  <c r="BS32" i="1"/>
  <c r="BP32" i="1"/>
  <c r="BM32" i="1"/>
  <c r="BJ32" i="1"/>
  <c r="BG32" i="1"/>
  <c r="BD32" i="1"/>
  <c r="H26" i="2" s="1"/>
  <c r="BS31" i="1"/>
  <c r="BP31" i="1"/>
  <c r="BM31" i="1"/>
  <c r="BJ31" i="1"/>
  <c r="BG31" i="1"/>
  <c r="BD31" i="1"/>
  <c r="H25" i="2" s="1"/>
  <c r="BS30" i="1"/>
  <c r="BP30" i="1"/>
  <c r="BM30" i="1"/>
  <c r="BJ30" i="1"/>
  <c r="BG30" i="1"/>
  <c r="BD30" i="1"/>
  <c r="H24" i="2" s="1"/>
  <c r="BS29" i="1"/>
  <c r="BP29" i="1"/>
  <c r="BM29" i="1"/>
  <c r="BJ29" i="1"/>
  <c r="BG29" i="1"/>
  <c r="BD29" i="1"/>
  <c r="H23" i="2" s="1"/>
  <c r="BS28" i="1"/>
  <c r="BP28" i="1"/>
  <c r="BM28" i="1"/>
  <c r="BJ28" i="1"/>
  <c r="BG28" i="1"/>
  <c r="BD28" i="1"/>
  <c r="H22" i="2" s="1"/>
  <c r="BS27" i="1"/>
  <c r="BP27" i="1"/>
  <c r="BM27" i="1"/>
  <c r="BJ27" i="1"/>
  <c r="BG27" i="1"/>
  <c r="BD27" i="1"/>
  <c r="H21" i="2" s="1"/>
  <c r="BS26" i="1"/>
  <c r="BP26" i="1"/>
  <c r="BM26" i="1"/>
  <c r="BJ26" i="1"/>
  <c r="BG26" i="1"/>
  <c r="BD26" i="1"/>
  <c r="H20" i="2" s="1"/>
  <c r="BS25" i="1"/>
  <c r="BP25" i="1"/>
  <c r="BM25" i="1"/>
  <c r="BJ25" i="1"/>
  <c r="BG25" i="1"/>
  <c r="BD25" i="1"/>
  <c r="H19" i="2" s="1"/>
  <c r="BS24" i="1"/>
  <c r="BP24" i="1"/>
  <c r="BM24" i="1"/>
  <c r="BJ24" i="1"/>
  <c r="BG24" i="1"/>
  <c r="BD24" i="1"/>
  <c r="H18" i="2" s="1"/>
  <c r="BS23" i="1"/>
  <c r="BP23" i="1"/>
  <c r="BM23" i="1"/>
  <c r="BJ23" i="1"/>
  <c r="BG23" i="1"/>
  <c r="BD23" i="1"/>
  <c r="H17" i="2" s="1"/>
  <c r="BS22" i="1"/>
  <c r="BP22" i="1"/>
  <c r="BM22" i="1"/>
  <c r="BJ22" i="1"/>
  <c r="BG22" i="1"/>
  <c r="BD22" i="1"/>
  <c r="H16" i="2" s="1"/>
  <c r="BS21" i="1"/>
  <c r="BP21" i="1"/>
  <c r="BM21" i="1"/>
  <c r="BJ21" i="1"/>
  <c r="BG21" i="1"/>
  <c r="BD21" i="1"/>
  <c r="H15" i="2" s="1"/>
  <c r="BS20" i="1"/>
  <c r="BP20" i="1"/>
  <c r="BM20" i="1"/>
  <c r="BJ20" i="1"/>
  <c r="BG20" i="1"/>
  <c r="BD20" i="1"/>
  <c r="H14" i="2" s="1"/>
  <c r="BS19" i="1"/>
  <c r="BP19" i="1"/>
  <c r="BM19" i="1"/>
  <c r="BJ19" i="1"/>
  <c r="BG19" i="1"/>
  <c r="BD19" i="1"/>
  <c r="H13" i="2" s="1"/>
  <c r="BT11" i="1"/>
  <c r="BQ11" i="1"/>
  <c r="BN11" i="1"/>
  <c r="BK11" i="1"/>
  <c r="BH11" i="1"/>
  <c r="BE11" i="1"/>
  <c r="BC11" i="1"/>
  <c r="BB11" i="1"/>
  <c r="BA11" i="1"/>
  <c r="AZ11" i="1"/>
  <c r="AY11" i="1"/>
  <c r="AX11" i="1"/>
  <c r="AW11" i="1"/>
  <c r="AV11" i="1"/>
  <c r="AU11" i="1"/>
  <c r="AT11" i="1"/>
  <c r="BP11" i="1" l="1"/>
  <c r="BW19" i="1"/>
  <c r="BW82" i="1"/>
  <c r="I76" i="2" s="1"/>
  <c r="BW98" i="1"/>
  <c r="I92" i="2" s="1"/>
  <c r="BW33" i="1"/>
  <c r="I27" i="2" s="1"/>
  <c r="BW45" i="1"/>
  <c r="I39" i="2" s="1"/>
  <c r="BW85" i="1"/>
  <c r="I79" i="2" s="1"/>
  <c r="BW93" i="1"/>
  <c r="I87" i="2" s="1"/>
  <c r="BW109" i="1"/>
  <c r="I103" i="2" s="1"/>
  <c r="BW57" i="1"/>
  <c r="I51" i="2" s="1"/>
  <c r="BW114" i="1"/>
  <c r="I108" i="2" s="1"/>
  <c r="BM11" i="1"/>
  <c r="BW21" i="1"/>
  <c r="I15" i="2" s="1"/>
  <c r="BW29" i="1"/>
  <c r="I23" i="2" s="1"/>
  <c r="BW69" i="1"/>
  <c r="I63" i="2" s="1"/>
  <c r="BS11" i="1"/>
  <c r="BW42" i="1"/>
  <c r="I36" i="2" s="1"/>
  <c r="BW50" i="1"/>
  <c r="I44" i="2" s="1"/>
  <c r="BW106" i="1"/>
  <c r="I100" i="2" s="1"/>
  <c r="BW66" i="1"/>
  <c r="I60" i="2" s="1"/>
  <c r="BW105" i="1"/>
  <c r="I99" i="2" s="1"/>
  <c r="BW56" i="1"/>
  <c r="I50" i="2" s="1"/>
  <c r="BW73" i="1"/>
  <c r="I67" i="2" s="1"/>
  <c r="BW90" i="1"/>
  <c r="I84" i="2" s="1"/>
  <c r="BV11" i="1"/>
  <c r="BW81" i="1"/>
  <c r="I75" i="2" s="1"/>
  <c r="BW64" i="1"/>
  <c r="I58" i="2" s="1"/>
  <c r="BW113" i="1"/>
  <c r="I107" i="2" s="1"/>
  <c r="BW25" i="1"/>
  <c r="I19" i="2" s="1"/>
  <c r="BD11" i="1"/>
  <c r="BW52" i="1"/>
  <c r="I46" i="2" s="1"/>
  <c r="BW53" i="1"/>
  <c r="I47" i="2" s="1"/>
  <c r="BW60" i="1"/>
  <c r="I54" i="2" s="1"/>
  <c r="BW61" i="1"/>
  <c r="I55" i="2" s="1"/>
  <c r="BW77" i="1"/>
  <c r="I71" i="2" s="1"/>
  <c r="BW116" i="1"/>
  <c r="I110" i="2" s="1"/>
  <c r="BW27" i="1"/>
  <c r="I21" i="2" s="1"/>
  <c r="BW67" i="1"/>
  <c r="I61" i="2" s="1"/>
  <c r="BW30" i="1"/>
  <c r="I24" i="2" s="1"/>
  <c r="BW38" i="1"/>
  <c r="I32" i="2" s="1"/>
  <c r="BW46" i="1"/>
  <c r="I40" i="2" s="1"/>
  <c r="BW65" i="1"/>
  <c r="I59" i="2" s="1"/>
  <c r="BW117" i="1"/>
  <c r="I111" i="2" s="1"/>
  <c r="BW41" i="1"/>
  <c r="I35" i="2" s="1"/>
  <c r="BW47" i="1"/>
  <c r="I41" i="2" s="1"/>
  <c r="BW28" i="1"/>
  <c r="I22" i="2" s="1"/>
  <c r="BW74" i="1"/>
  <c r="I68" i="2" s="1"/>
  <c r="BW83" i="1"/>
  <c r="I77" i="2" s="1"/>
  <c r="BW99" i="1"/>
  <c r="I93" i="2" s="1"/>
  <c r="BW91" i="1"/>
  <c r="I85" i="2" s="1"/>
  <c r="BW107" i="1"/>
  <c r="I101" i="2" s="1"/>
  <c r="BW112" i="1"/>
  <c r="I106" i="2" s="1"/>
  <c r="BW87" i="1"/>
  <c r="I81" i="2" s="1"/>
  <c r="BW89" i="1"/>
  <c r="I83" i="2" s="1"/>
  <c r="BW24" i="1"/>
  <c r="I18" i="2" s="1"/>
  <c r="BW26" i="1"/>
  <c r="I20" i="2" s="1"/>
  <c r="BW34" i="1"/>
  <c r="I28" i="2" s="1"/>
  <c r="BW43" i="1"/>
  <c r="I37" i="2" s="1"/>
  <c r="BW51" i="1"/>
  <c r="I45" i="2" s="1"/>
  <c r="BW68" i="1"/>
  <c r="I62" i="2" s="1"/>
  <c r="BW94" i="1"/>
  <c r="I88" i="2" s="1"/>
  <c r="BW102" i="1"/>
  <c r="I96" i="2" s="1"/>
  <c r="BW36" i="1"/>
  <c r="I30" i="2" s="1"/>
  <c r="BW37" i="1"/>
  <c r="I31" i="2" s="1"/>
  <c r="BW71" i="1"/>
  <c r="I65" i="2" s="1"/>
  <c r="BW79" i="1"/>
  <c r="I73" i="2" s="1"/>
  <c r="BW92" i="1"/>
  <c r="I86" i="2" s="1"/>
  <c r="BW23" i="1"/>
  <c r="I17" i="2" s="1"/>
  <c r="BW48" i="1"/>
  <c r="I42" i="2" s="1"/>
  <c r="BW49" i="1"/>
  <c r="I43" i="2" s="1"/>
  <c r="BW59" i="1"/>
  <c r="I53" i="2" s="1"/>
  <c r="BW70" i="1"/>
  <c r="I64" i="2" s="1"/>
  <c r="BW78" i="1"/>
  <c r="I72" i="2" s="1"/>
  <c r="BW88" i="1"/>
  <c r="I82" i="2" s="1"/>
  <c r="BW101" i="1"/>
  <c r="I95" i="2" s="1"/>
  <c r="BW115" i="1"/>
  <c r="I109" i="2" s="1"/>
  <c r="BW22" i="1"/>
  <c r="I16" i="2" s="1"/>
  <c r="BW35" i="1"/>
  <c r="I29" i="2" s="1"/>
  <c r="BW58" i="1"/>
  <c r="I52" i="2" s="1"/>
  <c r="BW111" i="1"/>
  <c r="I105" i="2" s="1"/>
  <c r="BW32" i="1"/>
  <c r="I26" i="2" s="1"/>
  <c r="BW44" i="1"/>
  <c r="I38" i="2" s="1"/>
  <c r="BW55" i="1"/>
  <c r="I49" i="2" s="1"/>
  <c r="BW63" i="1"/>
  <c r="I57" i="2" s="1"/>
  <c r="BW110" i="1"/>
  <c r="I104" i="2" s="1"/>
  <c r="BW75" i="1"/>
  <c r="I69" i="2" s="1"/>
  <c r="BW97" i="1"/>
  <c r="I91" i="2" s="1"/>
  <c r="BW40" i="1"/>
  <c r="I34" i="2" s="1"/>
  <c r="BW86" i="1"/>
  <c r="I80" i="2" s="1"/>
  <c r="BW104" i="1"/>
  <c r="I98" i="2" s="1"/>
  <c r="BW108" i="1"/>
  <c r="I102" i="2" s="1"/>
  <c r="I13" i="2"/>
  <c r="BW20" i="1"/>
  <c r="I14" i="2" s="1"/>
  <c r="BW39" i="1"/>
  <c r="I33" i="2" s="1"/>
  <c r="BW62" i="1"/>
  <c r="I56" i="2" s="1"/>
  <c r="BW80" i="1"/>
  <c r="I74" i="2" s="1"/>
  <c r="BW84" i="1"/>
  <c r="I78" i="2" s="1"/>
  <c r="BW103" i="1"/>
  <c r="I97" i="2" s="1"/>
  <c r="BW96" i="1"/>
  <c r="I90" i="2" s="1"/>
  <c r="BW100" i="1"/>
  <c r="I94" i="2" s="1"/>
  <c r="BW119" i="1"/>
  <c r="BW31" i="1"/>
  <c r="I25" i="2" s="1"/>
  <c r="BW54" i="1"/>
  <c r="I48" i="2" s="1"/>
  <c r="BW72" i="1"/>
  <c r="I66" i="2" s="1"/>
  <c r="BW76" i="1"/>
  <c r="I70" i="2" s="1"/>
  <c r="BW95" i="1"/>
  <c r="I89" i="2" s="1"/>
  <c r="BW118" i="1"/>
  <c r="I112" i="2" s="1"/>
  <c r="BX56" i="1"/>
  <c r="BX82" i="1"/>
  <c r="BJ11" i="1"/>
  <c r="BG11" i="1"/>
  <c r="BX66" i="1" l="1"/>
  <c r="BX33" i="1"/>
  <c r="BX47" i="1"/>
  <c r="BX25" i="1"/>
  <c r="BX116" i="1"/>
  <c r="BX98" i="1"/>
  <c r="BX75" i="1"/>
  <c r="BX81" i="1"/>
  <c r="BX28" i="1"/>
  <c r="BX89" i="1"/>
  <c r="BX67" i="1"/>
  <c r="BX73" i="1"/>
  <c r="BX102" i="1"/>
  <c r="BX43" i="1"/>
  <c r="BX64" i="1"/>
  <c r="BX50" i="1"/>
  <c r="BX57" i="1"/>
  <c r="BX24" i="1"/>
  <c r="BX59" i="1"/>
  <c r="BX60" i="1"/>
  <c r="BX83" i="1"/>
  <c r="BX38" i="1"/>
  <c r="BX70" i="1"/>
  <c r="BX106" i="1"/>
  <c r="BX42" i="1"/>
  <c r="BX26" i="1"/>
  <c r="BX35" i="1"/>
  <c r="BX96" i="1"/>
  <c r="BX111" i="1"/>
  <c r="BX37" i="1"/>
  <c r="BX34" i="1"/>
  <c r="BX87" i="1"/>
  <c r="BX76" i="1"/>
  <c r="BX115" i="1"/>
  <c r="BX27" i="1"/>
  <c r="BX52" i="1"/>
  <c r="BX30" i="1"/>
  <c r="BX46" i="1"/>
  <c r="BX65" i="1"/>
  <c r="BX103" i="1"/>
  <c r="BX104" i="1"/>
  <c r="BX97" i="1"/>
  <c r="BX58" i="1"/>
  <c r="BX36" i="1"/>
  <c r="BX53" i="1"/>
  <c r="BX90" i="1"/>
  <c r="BX91" i="1"/>
  <c r="BX78" i="1"/>
  <c r="BX23" i="1"/>
  <c r="BX54" i="1"/>
  <c r="BX105" i="1"/>
  <c r="BX74" i="1"/>
  <c r="BX69" i="1"/>
  <c r="BX109" i="1"/>
  <c r="BX100" i="1"/>
  <c r="BX113" i="1"/>
  <c r="BX32" i="1"/>
  <c r="BX71" i="1"/>
  <c r="BX61" i="1"/>
  <c r="BX62" i="1"/>
  <c r="BX86" i="1"/>
  <c r="BX55" i="1"/>
  <c r="BX39" i="1"/>
  <c r="BX92" i="1"/>
  <c r="BX40" i="1"/>
  <c r="BX110" i="1"/>
  <c r="BX22" i="1"/>
  <c r="BX48" i="1"/>
  <c r="BX29" i="1"/>
  <c r="BX93" i="1"/>
  <c r="BX21" i="1"/>
  <c r="BX85" i="1"/>
  <c r="BX101" i="1"/>
  <c r="BX68" i="1"/>
  <c r="BX112" i="1"/>
  <c r="BX41" i="1"/>
  <c r="BX45" i="1"/>
  <c r="BX63" i="1"/>
  <c r="BX118" i="1"/>
  <c r="BX19" i="1"/>
  <c r="BX94" i="1"/>
  <c r="BX95" i="1"/>
  <c r="BX88" i="1"/>
  <c r="BX117" i="1"/>
  <c r="BX77" i="1"/>
  <c r="BX114" i="1"/>
  <c r="BX20" i="1"/>
  <c r="BX51" i="1"/>
  <c r="BX107" i="1"/>
  <c r="BX99" i="1"/>
  <c r="BX72" i="1"/>
  <c r="BX108" i="1"/>
  <c r="BX49" i="1"/>
  <c r="BX80" i="1"/>
  <c r="BX31" i="1"/>
  <c r="BX119" i="1"/>
  <c r="BX79" i="1"/>
  <c r="BX44" i="1"/>
  <c r="BW11" i="1"/>
  <c r="BX84" i="1"/>
  <c r="BX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Charles Pyfrom</author>
  </authors>
  <commentList>
    <comment ref="BV18" authorId="0" shapeId="0" xr:uid="{A3166410-8106-4774-85D0-472753DF1E3D}">
      <text>
        <r>
          <rPr>
            <sz val="9"/>
            <color indexed="81"/>
            <rFont val="Tahoma"/>
            <family val="2"/>
          </rPr>
          <t xml:space="preserve">Crop Finished Stock is the value of all plant material (buds/flower, etc.).  This is separate and distinct from Finished Inventory. 
</t>
        </r>
      </text>
    </comment>
    <comment ref="CC18" authorId="0" shapeId="0" xr:uid="{25A77AD5-B4EC-4B8F-94BE-B546F99A2C17}">
      <text>
        <r>
          <rPr>
            <sz val="9"/>
            <color indexed="81"/>
            <rFont val="Tahoma"/>
            <family val="2"/>
          </rPr>
          <t>This is an extension adding additional property specific sub-limits/coverage options.  The applicant must have a safe/vault to qualify for Forms A-C.  This can be location specific.</t>
        </r>
      </text>
    </comment>
    <comment ref="CM18" authorId="0" shapeId="0" xr:uid="{B9459206-A2DB-4602-907F-461C15CBDF42}">
      <text>
        <r>
          <rPr>
            <b/>
            <sz val="9"/>
            <color indexed="81"/>
            <rFont val="Tahoma"/>
            <family val="2"/>
          </rPr>
          <t>A "Yes" here might make the risk ineligible.</t>
        </r>
      </text>
    </comment>
  </commentList>
</comments>
</file>

<file path=xl/sharedStrings.xml><?xml version="1.0" encoding="utf-8"?>
<sst xmlns="http://schemas.openxmlformats.org/spreadsheetml/2006/main" count="371" uniqueCount="169">
  <si>
    <t>Insured Signature</t>
  </si>
  <si>
    <t xml:space="preserve">    CannGen | Cannabis, CBD, &amp; Hemp Program | Statement of Values </t>
  </si>
  <si>
    <t>Named Insured:</t>
  </si>
  <si>
    <t>Classification of Operations:</t>
  </si>
  <si>
    <t>Cultivation</t>
  </si>
  <si>
    <t>Date SOV Updated:</t>
  </si>
  <si>
    <t>SUM OF VALUES:</t>
  </si>
  <si>
    <t xml:space="preserve"> = FILL IN FIELDS</t>
  </si>
  <si>
    <t xml:space="preserve"> = FIELD NOT REQUIRED</t>
  </si>
  <si>
    <t xml:space="preserve">* </t>
  </si>
  <si>
    <t xml:space="preserve"> = FIELDS INCLUDED IN TOTAL TIV</t>
  </si>
  <si>
    <t>OPERATIONS SPECIFIC QUESTIONS</t>
  </si>
  <si>
    <t>BUILDING DETAILS / OCCUPANCY INFO</t>
  </si>
  <si>
    <t>BUILDING UPDATES / DISTANCE PROXIMITY</t>
  </si>
  <si>
    <t>PROPERTY VALUES / TIV (NO CROP)</t>
  </si>
  <si>
    <t>LIVING PLANT / FINISHED STOCK  (CROP COVERAGE)</t>
  </si>
  <si>
    <t>TIV (ALL)</t>
  </si>
  <si>
    <t>PROP DEDUCTIBLES</t>
  </si>
  <si>
    <t>GENERAL LIABILITY / SAFE/VAULT &amp; MISCELLANEOUS</t>
  </si>
  <si>
    <t>OUTDOOR CULTIVATION/GREENHOUSE OPERATIONS</t>
  </si>
  <si>
    <t>MANUFACTURING/EXTRACTION/COOKING OPERATIONS</t>
  </si>
  <si>
    <t>ADDITIONAL</t>
  </si>
  <si>
    <t>Location Number</t>
  </si>
  <si>
    <t>Building Number</t>
  </si>
  <si>
    <t>Processor</t>
  </si>
  <si>
    <t>Manufacturer/ Extraction</t>
  </si>
  <si>
    <t>Transportation</t>
  </si>
  <si>
    <t>Delivery Operations</t>
  </si>
  <si>
    <t>Other</t>
  </si>
  <si>
    <t>Other Description</t>
  </si>
  <si>
    <t>Street Address</t>
  </si>
  <si>
    <t>City</t>
  </si>
  <si>
    <t>State</t>
  </si>
  <si>
    <t>Zip</t>
  </si>
  <si>
    <t>County</t>
  </si>
  <si>
    <t>Location Zoning</t>
  </si>
  <si>
    <t>Type of Cultivation Operations</t>
  </si>
  <si>
    <t>Is there a back-up system for the electrical supply (Y/N)?</t>
  </si>
  <si>
    <t>Does the applicant test 100% of the cannabis/hemp products grown?</t>
  </si>
  <si>
    <t>Is Sulfur burning used (or planned to be used) in the cultivation process?</t>
  </si>
  <si>
    <t>Type of Processing Operations</t>
  </si>
  <si>
    <t>Construction Type</t>
  </si>
  <si>
    <t>Year of Construction</t>
  </si>
  <si>
    <t>ISO Protection Class</t>
  </si>
  <si>
    <t>Roof Construction Type</t>
  </si>
  <si>
    <t>Roof Covering Type</t>
  </si>
  <si>
    <t>Square Footage</t>
  </si>
  <si>
    <t>Building/Property Owned or Leased?</t>
  </si>
  <si>
    <t>Sole Tenant &amp; No Other Buildings Attached?</t>
  </si>
  <si>
    <t>100% Sprinklered (Y/N)</t>
  </si>
  <si>
    <t>Year Roof Updated</t>
  </si>
  <si>
    <t>Year Plumbing Updated</t>
  </si>
  <si>
    <t>Year Electrical Updated</t>
  </si>
  <si>
    <t>Year HVAC Updated</t>
  </si>
  <si>
    <t>Distance to Nearest Building (In Feet) - North</t>
  </si>
  <si>
    <t>Distance to Nearest Building (In Feet) - South</t>
  </si>
  <si>
    <t>Distance to Nearest Building (In Feet) - East</t>
  </si>
  <si>
    <t>Distance to Nearest Building (In Feet) - West</t>
  </si>
  <si>
    <t>*Building</t>
  </si>
  <si>
    <t xml:space="preserve">*Tenants Improvements &amp; Betterments </t>
  </si>
  <si>
    <t xml:space="preserve">*Business Income (Annual) Value </t>
  </si>
  <si>
    <t>*Business Personal Property (BPP) + CBD/Hemp Inventory</t>
  </si>
  <si>
    <t>*THC (Cannabis/Marijuana) Inventory</t>
  </si>
  <si>
    <t>*Manufacturing Equipment</t>
  </si>
  <si>
    <t>*Indoor Grow Equipment &amp; Tools</t>
  </si>
  <si>
    <t>*Outdoor Grow Equipment &amp; Tools</t>
  </si>
  <si>
    <t>*Outdoor Signs</t>
  </si>
  <si>
    <t>*Total TIV  (No Crop Coverage)</t>
  </si>
  <si>
    <t xml:space="preserve">*Total Crop TIV </t>
  </si>
  <si>
    <t>*Total TIV (With Crop Coverage)</t>
  </si>
  <si>
    <t xml:space="preserve">Deductible - Property/Crop </t>
  </si>
  <si>
    <t>Deductible - 3rd Party Care, Custody, Control</t>
  </si>
  <si>
    <t>Safe / Vault</t>
  </si>
  <si>
    <t>Type of Safe / Vault</t>
  </si>
  <si>
    <t>Property Enhancement Form</t>
  </si>
  <si>
    <t>Central Station Burglar Alarm</t>
  </si>
  <si>
    <t>Central Station Burglar Alarm Monitoring Company</t>
  </si>
  <si>
    <t>Central Station Fire Alarm</t>
  </si>
  <si>
    <t>Central Station Fire Alarm Monitoring Company</t>
  </si>
  <si>
    <t>Interior/Exterior Security Cameras (Y/N)</t>
  </si>
  <si>
    <t>Buzz In System for Access (Y/N)</t>
  </si>
  <si>
    <t>Security Guards - 1st or 3rd Party</t>
  </si>
  <si>
    <t>Security Guards - Armed / Unarmed</t>
  </si>
  <si>
    <t>Is a Generator Used as a Primary Source of Power?</t>
  </si>
  <si>
    <t>Does the Insured Use Sulfur Burning in Their Operations?</t>
  </si>
  <si>
    <t>Outdoor Cultivation Operation (Y/N)</t>
  </si>
  <si>
    <t>Greenhouse Operation (Y/N)</t>
  </si>
  <si>
    <t>Fencing Surrounding the Cultivation/Greenhouse Area (Y/N)</t>
  </si>
  <si>
    <t>Fencing locked at all times (Y/N)</t>
  </si>
  <si>
    <t>Describe Fencing Information</t>
  </si>
  <si>
    <t>Any barbed wire, razor wire, or electrified fencing  (Y/N)</t>
  </si>
  <si>
    <t>Warning signs present on property (Y/N)</t>
  </si>
  <si>
    <t>Gates at all entrances of the property (Y/N)</t>
  </si>
  <si>
    <t>Gates locked at all times (Y/N)</t>
  </si>
  <si>
    <t>Are there traps that are used for security on the property (Y/N)</t>
  </si>
  <si>
    <t>Details of Traps</t>
  </si>
  <si>
    <t>Is electricity running to these structure(s) (Y/N)</t>
  </si>
  <si>
    <t>Details on equipment that uses electricity</t>
  </si>
  <si>
    <t>Construction Materials</t>
  </si>
  <si>
    <t>Property size in acres</t>
  </si>
  <si>
    <t>Total cultivation area for cannabis and/or hemp in acres</t>
  </si>
  <si>
    <t>Oil Extraction Method</t>
  </si>
  <si>
    <t>Will the applicant’s equipment be used and or rented to others who are not the named applicant (Y/N)</t>
  </si>
  <si>
    <t>Will the applicant require renter to carry their own insurance and name you on their policy (Y/N)</t>
  </si>
  <si>
    <t>Is the address listed the only location where operations are performed (Y/N)</t>
  </si>
  <si>
    <t>Please list ANY additional addresses</t>
  </si>
  <si>
    <t>Is there any traditional cooking at this location (Y/N)</t>
  </si>
  <si>
    <t>Open flame or frying operations at this location (Y/N)</t>
  </si>
  <si>
    <t>Description of products that require open flame/frying</t>
  </si>
  <si>
    <t>Non-combustible power ventilation hood (Y/N)</t>
  </si>
  <si>
    <t>UL-300 compliant automatic fire suppression system with nozzles extended over all cooking surfaces (Y/N)</t>
  </si>
  <si>
    <t>Automatic gas/propane supply cutoff (Y/N)</t>
  </si>
  <si>
    <t>Deep fat fryer with a high limit temperature switch (Y/N)</t>
  </si>
  <si>
    <t>Hoods and flues inspected/cleaned by an outside service and tagged for verification (Y/N)</t>
  </si>
  <si>
    <t xml:space="preserve">How often are the hoods and flues checked? </t>
  </si>
  <si>
    <t>How often are the filters in the grease hood cleaned?</t>
  </si>
  <si>
    <t>Fire suppression systems inspected/cleaned by an outside service and tagged for verification (Y/N)</t>
  </si>
  <si>
    <t>How often is the fire suppression system serviced</t>
  </si>
  <si>
    <t>Past health or liquor violations which have resulted in the closing of their business or suspension of their license (Y/N)</t>
  </si>
  <si>
    <t>Additional Comments</t>
  </si>
  <si>
    <t>x</t>
  </si>
  <si>
    <t>Retail - CBD</t>
  </si>
  <si>
    <t>Retail - Cannabis</t>
  </si>
  <si>
    <t>Number of Seeds</t>
  </si>
  <si>
    <t>Value Per Seed</t>
  </si>
  <si>
    <t>*TIV - Seeds</t>
  </si>
  <si>
    <t>Number of Immature Seedlings</t>
  </si>
  <si>
    <t>*TIV - Immature Seedlings</t>
  </si>
  <si>
    <t>Number of Vegetative Plants</t>
  </si>
  <si>
    <t>Value Per Vegetative Plant</t>
  </si>
  <si>
    <t>Value Per Immature Seedling</t>
  </si>
  <si>
    <t>*TIV - Vegetative Plants</t>
  </si>
  <si>
    <t>Number of Flowering Plants</t>
  </si>
  <si>
    <t>Value Per Flowering Plant</t>
  </si>
  <si>
    <t>*TIV - Flowering Plants</t>
  </si>
  <si>
    <t>Number of Harvested Plants</t>
  </si>
  <si>
    <t>Value Per Harvested Plant</t>
  </si>
  <si>
    <t>*TIV - Harvested Plants</t>
  </si>
  <si>
    <t>*TIV - Finished Stock</t>
  </si>
  <si>
    <t>Title</t>
  </si>
  <si>
    <t>TYPE OF OPERATIONS TAKING PLACE (AT THIS LOCATION ONLY)</t>
  </si>
  <si>
    <t>ADDRESS DETAILS</t>
  </si>
  <si>
    <t>*3rd Party Care, Custody, Control ($1M Max Limit)</t>
  </si>
  <si>
    <t>LOCATION &amp; BUILDING NUMBER</t>
  </si>
  <si>
    <t>Building (0) is used for all OUTDOOR OPERATIONS</t>
  </si>
  <si>
    <t xml:space="preserve"> </t>
  </si>
  <si>
    <r>
      <t>Policy Level Type of Operations: (</t>
    </r>
    <r>
      <rPr>
        <b/>
        <u/>
        <sz val="14"/>
        <color theme="0"/>
        <rFont val="Calibri"/>
        <family val="2"/>
        <scheme val="minor"/>
      </rPr>
      <t>SELECT ALL</t>
    </r>
    <r>
      <rPr>
        <b/>
        <sz val="14"/>
        <color theme="0"/>
        <rFont val="Calibri"/>
        <family val="2"/>
        <scheme val="minor"/>
      </rPr>
      <t xml:space="preserve">)       
</t>
    </r>
    <r>
      <rPr>
        <b/>
        <sz val="9"/>
        <color theme="0"/>
        <rFont val="Calibri"/>
        <family val="2"/>
        <scheme val="minor"/>
      </rPr>
      <t>(Must select operations here for it to be available below)</t>
    </r>
  </si>
  <si>
    <t>Number of Stories</t>
  </si>
  <si>
    <t>Value Per pound of Finished Stock</t>
  </si>
  <si>
    <t>Number of Finished Stock Plants</t>
  </si>
  <si>
    <r>
      <t xml:space="preserve">Policy Level Type of Operations:
</t>
    </r>
    <r>
      <rPr>
        <b/>
        <sz val="9"/>
        <color theme="0"/>
        <rFont val="Calibri"/>
        <family val="2"/>
        <scheme val="minor"/>
      </rPr>
      <t>(Must select operations here for it to be available below)</t>
    </r>
  </si>
  <si>
    <t>GL Coverage:</t>
  </si>
  <si>
    <t>Limit (Occurrence)</t>
  </si>
  <si>
    <t>Limit (Aggregate)</t>
  </si>
  <si>
    <t/>
  </si>
  <si>
    <t>Operations</t>
  </si>
  <si>
    <t>Wholesale/ Distribution</t>
  </si>
  <si>
    <t>Property TIV</t>
  </si>
  <si>
    <t>Crop TIV</t>
  </si>
  <si>
    <t>Deductible - 
3rd Party Care, Custody, Control</t>
  </si>
  <si>
    <t>Describe Operations if not Extraction</t>
  </si>
  <si>
    <t>City, State, Zip</t>
  </si>
  <si>
    <t>GL Limit (Occurrence):</t>
  </si>
  <si>
    <t>GL Limit (Aggregate):</t>
  </si>
  <si>
    <t>Lighting Type</t>
  </si>
  <si>
    <t>% Sprinklered</t>
  </si>
  <si>
    <t>% Occupied by Insured</t>
  </si>
  <si>
    <t>Lighting Type Other Description</t>
  </si>
  <si>
    <t>version 2022-08-18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</si>
</sst>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0000"/>
    <numFmt numFmtId="167" formatCode="_(* #,##0_);_(* \(#,##0\);_(* &quot;-&quot;??_);_(@_)"/>
    <numFmt numFmtId="168" formatCode="&quot;$&quot;#,##0.00"/>
    <numFmt numFmtId="169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8EE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rgb="FFC0C0C0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</borders>
  <cellStyleXfs count="59">
    <xf numFmtId="0" fontId="0" fillId="0" borderId="0"/>
    <xf numFmtId="44" fontId="1" fillId="0" borderId="0" applyFont="0" applyFill="0" applyBorder="0" applyAlignment="0" applyProtection="0"/>
    <xf numFmtId="0" fontId="5" fillId="3" borderId="0" applyNumberFormat="0" applyBorder="0" applyAlignment="0" applyProtection="0"/>
    <xf numFmtId="43" fontId="1" fillId="0" borderId="0" applyFont="0" applyFill="0" applyBorder="0" applyAlignment="0" applyProtection="0"/>
    <xf numFmtId="0" fontId="6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6" applyNumberFormat="0" applyAlignment="0" applyProtection="0"/>
    <xf numFmtId="0" fontId="20" fillId="8" borderId="7" applyNumberFormat="0" applyAlignment="0" applyProtection="0"/>
    <xf numFmtId="0" fontId="21" fillId="8" borderId="6" applyNumberFormat="0" applyAlignment="0" applyProtection="0"/>
    <xf numFmtId="0" fontId="22" fillId="0" borderId="8" applyNumberFormat="0" applyFill="0" applyAlignment="0" applyProtection="0"/>
    <xf numFmtId="0" fontId="3" fillId="9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10" applyNumberFormat="0" applyFont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435">
    <xf numFmtId="0" fontId="0" fillId="0" borderId="0" xfId="0"/>
    <xf numFmtId="0" fontId="0" fillId="46" borderId="0" xfId="0" applyFont="1" applyFill="1" applyProtection="1"/>
    <xf numFmtId="164" fontId="4" fillId="46" borderId="21" xfId="0" applyNumberFormat="1" applyFont="1" applyFill="1" applyBorder="1" applyProtection="1"/>
    <xf numFmtId="164" fontId="4" fillId="46" borderId="0" xfId="0" applyNumberFormat="1" applyFont="1" applyFill="1" applyBorder="1" applyProtection="1"/>
    <xf numFmtId="164" fontId="4" fillId="46" borderId="0" xfId="0" applyNumberFormat="1" applyFont="1" applyFill="1" applyAlignment="1" applyProtection="1">
      <alignment horizontal="right"/>
    </xf>
    <xf numFmtId="0" fontId="4" fillId="46" borderId="0" xfId="0" applyFont="1" applyFill="1"/>
    <xf numFmtId="0" fontId="28" fillId="46" borderId="0" xfId="0" applyFont="1" applyFill="1"/>
    <xf numFmtId="0" fontId="9" fillId="46" borderId="0" xfId="0" applyFont="1" applyFill="1" applyBorder="1" applyAlignment="1" applyProtection="1">
      <alignment vertical="center"/>
    </xf>
    <xf numFmtId="0" fontId="28" fillId="46" borderId="0" xfId="0" applyFont="1" applyFill="1" applyBorder="1" applyAlignment="1" applyProtection="1">
      <alignment vertical="center"/>
    </xf>
    <xf numFmtId="0" fontId="4" fillId="46" borderId="0" xfId="0" applyFont="1" applyFill="1" applyBorder="1"/>
    <xf numFmtId="0" fontId="11" fillId="46" borderId="0" xfId="0" applyFont="1" applyFill="1" applyAlignment="1" applyProtection="1"/>
    <xf numFmtId="0" fontId="11" fillId="46" borderId="0" xfId="0" applyFont="1" applyFill="1" applyBorder="1" applyAlignment="1" applyProtection="1">
      <alignment vertical="top"/>
    </xf>
    <xf numFmtId="0" fontId="0" fillId="46" borderId="0" xfId="0" applyFont="1" applyFill="1" applyAlignment="1" applyProtection="1"/>
    <xf numFmtId="0" fontId="0" fillId="46" borderId="0" xfId="0" applyFont="1" applyFill="1" applyProtection="1">
      <protection locked="0"/>
    </xf>
    <xf numFmtId="0" fontId="0" fillId="46" borderId="0" xfId="0" applyFont="1" applyFill="1"/>
    <xf numFmtId="14" fontId="0" fillId="46" borderId="0" xfId="0" applyNumberFormat="1" applyFont="1" applyFill="1" applyBorder="1" applyProtection="1"/>
    <xf numFmtId="165" fontId="0" fillId="46" borderId="0" xfId="0" applyNumberFormat="1" applyFont="1" applyFill="1" applyAlignment="1" applyProtection="1">
      <alignment horizontal="left"/>
    </xf>
    <xf numFmtId="164" fontId="10" fillId="46" borderId="0" xfId="0" applyNumberFormat="1" applyFont="1" applyFill="1" applyBorder="1" applyAlignment="1" applyProtection="1">
      <alignment horizontal="center" wrapText="1"/>
    </xf>
    <xf numFmtId="164" fontId="9" fillId="46" borderId="0" xfId="0" applyNumberFormat="1" applyFont="1" applyFill="1" applyBorder="1" applyProtection="1"/>
    <xf numFmtId="3" fontId="10" fillId="46" borderId="0" xfId="0" applyNumberFormat="1" applyFont="1" applyFill="1" applyBorder="1" applyAlignment="1" applyProtection="1">
      <alignment horizontal="center" wrapText="1"/>
    </xf>
    <xf numFmtId="165" fontId="10" fillId="46" borderId="0" xfId="0" applyNumberFormat="1" applyFont="1" applyFill="1" applyBorder="1" applyAlignment="1" applyProtection="1">
      <alignment horizontal="center" wrapText="1"/>
    </xf>
    <xf numFmtId="167" fontId="9" fillId="46" borderId="0" xfId="3" applyNumberFormat="1" applyFont="1" applyFill="1" applyAlignment="1" applyProtection="1">
      <alignment horizontal="center"/>
    </xf>
    <xf numFmtId="9" fontId="9" fillId="46" borderId="0" xfId="0" applyNumberFormat="1" applyFont="1" applyFill="1" applyAlignment="1" applyProtection="1">
      <alignment horizontal="center"/>
    </xf>
    <xf numFmtId="165" fontId="0" fillId="46" borderId="0" xfId="0" applyNumberFormat="1" applyFont="1" applyFill="1" applyProtection="1"/>
    <xf numFmtId="1" fontId="0" fillId="46" borderId="0" xfId="0" applyNumberFormat="1" applyFont="1" applyFill="1" applyProtection="1"/>
    <xf numFmtId="9" fontId="9" fillId="46" borderId="0" xfId="0" applyNumberFormat="1" applyFont="1" applyFill="1" applyBorder="1" applyAlignment="1" applyProtection="1">
      <alignment horizontal="center"/>
    </xf>
    <xf numFmtId="1" fontId="28" fillId="46" borderId="0" xfId="0" applyNumberFormat="1" applyFont="1" applyFill="1" applyBorder="1" applyAlignment="1" applyProtection="1">
      <alignment horizontal="center" vertical="center"/>
    </xf>
    <xf numFmtId="9" fontId="4" fillId="46" borderId="0" xfId="0" applyNumberFormat="1" applyFont="1" applyFill="1" applyBorder="1" applyProtection="1"/>
    <xf numFmtId="43" fontId="4" fillId="46" borderId="21" xfId="3" applyFont="1" applyFill="1" applyBorder="1" applyProtection="1"/>
    <xf numFmtId="164" fontId="4" fillId="48" borderId="21" xfId="0" applyNumberFormat="1" applyFont="1" applyFill="1" applyBorder="1" applyProtection="1"/>
    <xf numFmtId="0" fontId="30" fillId="48" borderId="21" xfId="2" applyFont="1" applyFill="1" applyBorder="1" applyAlignment="1" applyProtection="1">
      <alignment vertical="center"/>
    </xf>
    <xf numFmtId="0" fontId="7" fillId="48" borderId="21" xfId="2" applyFont="1" applyFill="1" applyBorder="1" applyAlignment="1" applyProtection="1">
      <alignment vertical="center"/>
    </xf>
    <xf numFmtId="0" fontId="7" fillId="48" borderId="17" xfId="2" applyFont="1" applyFill="1" applyBorder="1" applyAlignment="1" applyProtection="1">
      <alignment vertical="center"/>
    </xf>
    <xf numFmtId="0" fontId="4" fillId="46" borderId="1" xfId="0" applyFont="1" applyFill="1" applyBorder="1" applyAlignment="1">
      <alignment horizontal="right"/>
    </xf>
    <xf numFmtId="0" fontId="0" fillId="50" borderId="40" xfId="0" applyNumberFormat="1" applyFont="1" applyFill="1" applyBorder="1" applyAlignment="1"/>
    <xf numFmtId="0" fontId="0" fillId="0" borderId="0" xfId="0" applyFont="1"/>
    <xf numFmtId="0" fontId="9" fillId="52" borderId="51" xfId="0" applyNumberFormat="1" applyFont="1" applyFill="1" applyBorder="1" applyAlignment="1" applyProtection="1">
      <alignment horizontal="center"/>
      <protection locked="0"/>
    </xf>
    <xf numFmtId="0" fontId="7" fillId="53" borderId="42" xfId="2" applyFont="1" applyFill="1" applyBorder="1" applyAlignment="1" applyProtection="1">
      <alignment vertical="center"/>
    </xf>
    <xf numFmtId="0" fontId="7" fillId="53" borderId="43" xfId="2" applyFont="1" applyFill="1" applyBorder="1" applyAlignment="1" applyProtection="1">
      <alignment vertical="center"/>
    </xf>
    <xf numFmtId="14" fontId="9" fillId="52" borderId="4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46" borderId="0" xfId="0" applyFont="1" applyFill="1" applyAlignment="1"/>
    <xf numFmtId="0" fontId="0" fillId="0" borderId="0" xfId="0" applyFont="1" applyFill="1" applyAlignment="1"/>
    <xf numFmtId="0" fontId="0" fillId="46" borderId="0" xfId="0" applyFont="1" applyFill="1" applyBorder="1"/>
    <xf numFmtId="0" fontId="35" fillId="2" borderId="38" xfId="0" applyFont="1" applyFill="1" applyBorder="1" applyAlignment="1" applyProtection="1">
      <alignment horizontal="center"/>
      <protection locked="0"/>
    </xf>
    <xf numFmtId="0" fontId="0" fillId="44" borderId="1" xfId="0" applyFont="1" applyFill="1" applyBorder="1"/>
    <xf numFmtId="0" fontId="7" fillId="48" borderId="20" xfId="2" applyFont="1" applyFill="1" applyBorder="1" applyAlignment="1" applyProtection="1">
      <alignment horizontal="center" vertical="center"/>
    </xf>
    <xf numFmtId="0" fontId="7" fillId="48" borderId="21" xfId="2" applyFont="1" applyFill="1" applyBorder="1" applyAlignment="1" applyProtection="1">
      <alignment horizontal="center" vertical="center"/>
    </xf>
    <xf numFmtId="14" fontId="9" fillId="2" borderId="12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46" borderId="0" xfId="0" applyFont="1" applyFill="1" applyAlignment="1">
      <alignment vertical="center"/>
    </xf>
    <xf numFmtId="14" fontId="10" fillId="46" borderId="0" xfId="0" quotePrefix="1" applyNumberFormat="1" applyFont="1" applyFill="1" applyAlignment="1" applyProtection="1">
      <alignment horizontal="center" vertical="top"/>
    </xf>
    <xf numFmtId="1" fontId="0" fillId="46" borderId="0" xfId="0" applyNumberFormat="1" applyFont="1" applyFill="1" applyBorder="1" applyAlignment="1" applyProtection="1">
      <alignment horizontal="center"/>
    </xf>
    <xf numFmtId="14" fontId="0" fillId="46" borderId="0" xfId="0" applyNumberFormat="1" applyFont="1" applyFill="1" applyBorder="1" applyAlignment="1" applyProtection="1">
      <alignment horizontal="center"/>
    </xf>
    <xf numFmtId="1" fontId="9" fillId="46" borderId="0" xfId="0" applyNumberFormat="1" applyFont="1" applyFill="1" applyBorder="1" applyAlignment="1" applyProtection="1">
      <alignment horizontal="center"/>
    </xf>
    <xf numFmtId="3" fontId="0" fillId="46" borderId="0" xfId="0" applyNumberFormat="1" applyFont="1" applyFill="1" applyAlignment="1" applyProtection="1">
      <alignment horizontal="center"/>
    </xf>
    <xf numFmtId="3" fontId="0" fillId="46" borderId="0" xfId="0" applyNumberFormat="1" applyFont="1" applyFill="1" applyBorder="1" applyAlignment="1" applyProtection="1">
      <alignment horizontal="center"/>
    </xf>
    <xf numFmtId="0" fontId="0" fillId="46" borderId="0" xfId="0" applyFont="1" applyFill="1" applyAlignment="1">
      <alignment horizontal="center"/>
    </xf>
    <xf numFmtId="14" fontId="12" fillId="46" borderId="0" xfId="0" applyNumberFormat="1" applyFont="1" applyFill="1" applyBorder="1" applyAlignment="1" applyProtection="1">
      <alignment horizontal="center"/>
    </xf>
    <xf numFmtId="0" fontId="12" fillId="46" borderId="0" xfId="0" applyFont="1" applyFill="1" applyAlignment="1" applyProtection="1">
      <alignment horizontal="center"/>
    </xf>
    <xf numFmtId="0" fontId="0" fillId="46" borderId="0" xfId="0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0" fontId="10" fillId="46" borderId="0" xfId="0" applyFont="1" applyFill="1" applyAlignment="1" applyProtection="1">
      <alignment horizontal="center" vertical="top"/>
    </xf>
    <xf numFmtId="14" fontId="10" fillId="46" borderId="0" xfId="0" quotePrefix="1" applyNumberFormat="1" applyFont="1" applyFill="1" applyBorder="1" applyAlignment="1" applyProtection="1">
      <alignment horizontal="center" vertical="top"/>
    </xf>
    <xf numFmtId="0" fontId="6" fillId="46" borderId="0" xfId="4" applyFont="1" applyFill="1" applyBorder="1" applyAlignment="1" applyProtection="1">
      <alignment horizontal="center"/>
    </xf>
    <xf numFmtId="0" fontId="11" fillId="46" borderId="0" xfId="0" applyFont="1" applyFill="1" applyAlignment="1" applyProtection="1">
      <alignment horizontal="center"/>
    </xf>
    <xf numFmtId="1" fontId="0" fillId="46" borderId="0" xfId="0" applyNumberFormat="1" applyFont="1" applyFill="1" applyAlignment="1" applyProtection="1">
      <alignment horizontal="center"/>
    </xf>
    <xf numFmtId="0" fontId="11" fillId="46" borderId="0" xfId="0" applyFont="1" applyFill="1" applyBorder="1" applyAlignment="1" applyProtection="1">
      <alignment horizontal="center" vertical="top"/>
    </xf>
    <xf numFmtId="0" fontId="4" fillId="46" borderId="15" xfId="0" applyFont="1" applyFill="1" applyBorder="1"/>
    <xf numFmtId="0" fontId="4" fillId="46" borderId="22" xfId="0" applyFont="1" applyFill="1" applyBorder="1"/>
    <xf numFmtId="0" fontId="0" fillId="46" borderId="44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46" borderId="44" xfId="0" applyFont="1" applyFill="1" applyBorder="1"/>
    <xf numFmtId="0" fontId="0" fillId="0" borderId="44" xfId="0" applyFont="1" applyBorder="1"/>
    <xf numFmtId="0" fontId="8" fillId="34" borderId="53" xfId="0" applyFont="1" applyFill="1" applyBorder="1" applyAlignment="1" applyProtection="1">
      <alignment horizontal="center" vertical="center" wrapText="1"/>
    </xf>
    <xf numFmtId="0" fontId="0" fillId="46" borderId="48" xfId="0" applyFont="1" applyFill="1" applyBorder="1" applyAlignment="1">
      <alignment vertical="center"/>
    </xf>
    <xf numFmtId="1" fontId="8" fillId="34" borderId="53" xfId="0" applyNumberFormat="1" applyFont="1" applyFill="1" applyBorder="1" applyAlignment="1" applyProtection="1">
      <alignment horizontal="center" vertical="center" wrapText="1"/>
    </xf>
    <xf numFmtId="164" fontId="8" fillId="34" borderId="53" xfId="0" applyNumberFormat="1" applyFont="1" applyFill="1" applyBorder="1" applyAlignment="1" applyProtection="1">
      <alignment horizontal="center" vertical="center" wrapText="1"/>
    </xf>
    <xf numFmtId="0" fontId="8" fillId="51" borderId="46" xfId="0" applyNumberFormat="1" applyFont="1" applyFill="1" applyBorder="1" applyAlignment="1" applyProtection="1">
      <alignment horizontal="center" vertical="center" wrapText="1"/>
    </xf>
    <xf numFmtId="164" fontId="9" fillId="46" borderId="0" xfId="0" applyNumberFormat="1" applyFont="1" applyFill="1" applyBorder="1" applyAlignment="1" applyProtection="1">
      <alignment horizontal="center"/>
    </xf>
    <xf numFmtId="1" fontId="4" fillId="46" borderId="21" xfId="0" applyNumberFormat="1" applyFont="1" applyFill="1" applyBorder="1" applyAlignment="1" applyProtection="1">
      <alignment horizontal="center"/>
    </xf>
    <xf numFmtId="164" fontId="4" fillId="46" borderId="0" xfId="0" applyNumberFormat="1" applyFont="1" applyFill="1" applyAlignment="1" applyProtection="1">
      <alignment horizontal="center"/>
    </xf>
    <xf numFmtId="0" fontId="0" fillId="46" borderId="0" xfId="0" applyFont="1" applyFill="1" applyBorder="1" applyAlignment="1">
      <alignment horizontal="center"/>
    </xf>
    <xf numFmtId="1" fontId="4" fillId="46" borderId="21" xfId="3" applyNumberFormat="1" applyFont="1" applyFill="1" applyBorder="1" applyAlignment="1" applyProtection="1">
      <alignment horizontal="center"/>
    </xf>
    <xf numFmtId="165" fontId="0" fillId="46" borderId="0" xfId="0" applyNumberFormat="1" applyFont="1" applyFill="1" applyAlignment="1" applyProtection="1">
      <alignment horizontal="center"/>
    </xf>
    <xf numFmtId="164" fontId="4" fillId="46" borderId="0" xfId="0" applyNumberFormat="1" applyFont="1" applyFill="1" applyBorder="1" applyAlignment="1" applyProtection="1">
      <alignment horizontal="center"/>
    </xf>
    <xf numFmtId="1" fontId="4" fillId="46" borderId="0" xfId="0" applyNumberFormat="1" applyFont="1" applyFill="1" applyBorder="1" applyAlignment="1" applyProtection="1">
      <alignment horizontal="center"/>
    </xf>
    <xf numFmtId="1" fontId="4" fillId="46" borderId="0" xfId="0" applyNumberFormat="1" applyFont="1" applyFill="1" applyAlignment="1" applyProtection="1">
      <alignment horizontal="center"/>
    </xf>
    <xf numFmtId="1" fontId="0" fillId="46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169" fontId="0" fillId="46" borderId="0" xfId="1" applyNumberFormat="1" applyFont="1" applyFill="1"/>
    <xf numFmtId="169" fontId="0" fillId="46" borderId="0" xfId="1" applyNumberFormat="1" applyFont="1" applyFill="1" applyProtection="1">
      <protection locked="0"/>
    </xf>
    <xf numFmtId="169" fontId="10" fillId="46" borderId="0" xfId="1" applyNumberFormat="1" applyFont="1" applyFill="1" applyBorder="1" applyAlignment="1" applyProtection="1">
      <alignment horizontal="center" wrapText="1"/>
    </xf>
    <xf numFmtId="169" fontId="9" fillId="46" borderId="0" xfId="1" applyNumberFormat="1" applyFont="1" applyFill="1" applyAlignment="1" applyProtection="1">
      <alignment horizontal="center"/>
    </xf>
    <xf numFmtId="169" fontId="9" fillId="46" borderId="0" xfId="1" applyNumberFormat="1" applyFont="1" applyFill="1" applyBorder="1" applyProtection="1"/>
    <xf numFmtId="169" fontId="8" fillId="34" borderId="53" xfId="1" applyNumberFormat="1" applyFont="1" applyFill="1" applyBorder="1" applyAlignment="1" applyProtection="1">
      <alignment horizontal="center" vertical="center" wrapText="1"/>
    </xf>
    <xf numFmtId="169" fontId="0" fillId="0" borderId="0" xfId="1" applyNumberFormat="1" applyFont="1"/>
    <xf numFmtId="169" fontId="0" fillId="46" borderId="0" xfId="0" applyNumberFormat="1" applyFont="1" applyFill="1"/>
    <xf numFmtId="169" fontId="0" fillId="46" borderId="0" xfId="0" applyNumberFormat="1" applyFont="1" applyFill="1" applyProtection="1">
      <protection locked="0"/>
    </xf>
    <xf numFmtId="169" fontId="10" fillId="46" borderId="0" xfId="0" applyNumberFormat="1" applyFont="1" applyFill="1" applyBorder="1" applyAlignment="1" applyProtection="1">
      <alignment horizontal="center" wrapText="1"/>
    </xf>
    <xf numFmtId="169" fontId="9" fillId="46" borderId="0" xfId="0" applyNumberFormat="1" applyFont="1" applyFill="1" applyAlignment="1" applyProtection="1">
      <alignment horizontal="center"/>
    </xf>
    <xf numFmtId="169" fontId="9" fillId="46" borderId="0" xfId="0" applyNumberFormat="1" applyFont="1" applyFill="1" applyBorder="1" applyProtection="1"/>
    <xf numFmtId="169" fontId="8" fillId="34" borderId="53" xfId="0" applyNumberFormat="1" applyFont="1" applyFill="1" applyBorder="1" applyAlignment="1" applyProtection="1">
      <alignment horizontal="center" vertical="center" wrapText="1"/>
    </xf>
    <xf numFmtId="169" fontId="0" fillId="0" borderId="0" xfId="0" applyNumberFormat="1" applyFont="1"/>
    <xf numFmtId="0" fontId="0" fillId="46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9" fillId="46" borderId="0" xfId="0" applyNumberFormat="1" applyFont="1" applyFill="1" applyBorder="1" applyAlignment="1" applyProtection="1">
      <alignment wrapText="1"/>
    </xf>
    <xf numFmtId="0" fontId="0" fillId="46" borderId="0" xfId="0" applyFont="1" applyFill="1" applyAlignment="1" applyProtection="1">
      <alignment wrapText="1"/>
      <protection locked="0"/>
    </xf>
    <xf numFmtId="0" fontId="0" fillId="46" borderId="0" xfId="0" applyFont="1" applyFill="1" applyAlignment="1" applyProtection="1">
      <alignment wrapText="1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9" fillId="2" borderId="51" xfId="0" applyNumberFormat="1" applyFont="1" applyFill="1" applyBorder="1" applyAlignment="1" applyProtection="1">
      <alignment horizontal="center" vertical="center"/>
      <protection locked="0"/>
    </xf>
    <xf numFmtId="0" fontId="9" fillId="44" borderId="25" xfId="0" applyFont="1" applyFill="1" applyBorder="1" applyAlignment="1" applyProtection="1">
      <alignment horizontal="center" vertical="center"/>
      <protection locked="0"/>
    </xf>
    <xf numFmtId="0" fontId="9" fillId="44" borderId="50" xfId="0" applyFont="1" applyFill="1" applyBorder="1" applyAlignment="1" applyProtection="1">
      <alignment horizontal="center" vertical="center"/>
      <protection locked="0"/>
    </xf>
    <xf numFmtId="0" fontId="9" fillId="44" borderId="51" xfId="0" applyFont="1" applyFill="1" applyBorder="1" applyAlignment="1" applyProtection="1">
      <alignment horizontal="center" vertical="center"/>
      <protection locked="0"/>
    </xf>
    <xf numFmtId="0" fontId="9" fillId="44" borderId="26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9" fillId="2" borderId="50" xfId="0" applyNumberFormat="1" applyFont="1" applyFill="1" applyBorder="1" applyAlignment="1" applyProtection="1">
      <alignment horizontal="center" vertical="center"/>
      <protection locked="0"/>
    </xf>
    <xf numFmtId="166" fontId="9" fillId="2" borderId="50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1" fontId="9" fillId="44" borderId="50" xfId="0" applyNumberFormat="1" applyFont="1" applyFill="1" applyBorder="1" applyAlignment="1" applyProtection="1">
      <alignment horizontal="center" vertical="center"/>
      <protection locked="0"/>
    </xf>
    <xf numFmtId="0" fontId="9" fillId="44" borderId="52" xfId="0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50" xfId="0" applyNumberFormat="1" applyFont="1" applyFill="1" applyBorder="1" applyAlignment="1" applyProtection="1">
      <alignment horizontal="center" vertical="center"/>
      <protection locked="0"/>
    </xf>
    <xf numFmtId="1" fontId="9" fillId="2" borderId="26" xfId="0" applyNumberFormat="1" applyFont="1" applyFill="1" applyBorder="1" applyAlignment="1" applyProtection="1">
      <alignment horizontal="center" vertical="center"/>
      <protection locked="0"/>
    </xf>
    <xf numFmtId="164" fontId="9" fillId="45" borderId="26" xfId="1" applyNumberFormat="1" applyFont="1" applyFill="1" applyBorder="1" applyAlignment="1" applyProtection="1">
      <alignment horizontal="right" vertical="center"/>
    </xf>
    <xf numFmtId="1" fontId="9" fillId="2" borderId="25" xfId="3" applyNumberFormat="1" applyFont="1" applyFill="1" applyBorder="1" applyAlignment="1" applyProtection="1">
      <alignment horizontal="center" vertical="center"/>
      <protection locked="0"/>
    </xf>
    <xf numFmtId="168" fontId="9" fillId="2" borderId="50" xfId="3" applyNumberFormat="1" applyFont="1" applyFill="1" applyBorder="1" applyAlignment="1" applyProtection="1">
      <alignment horizontal="right" vertical="center"/>
      <protection locked="0"/>
    </xf>
    <xf numFmtId="44" fontId="9" fillId="2" borderId="50" xfId="3" applyNumberFormat="1" applyFont="1" applyFill="1" applyBorder="1" applyAlignment="1" applyProtection="1">
      <alignment horizontal="right" vertical="center"/>
    </xf>
    <xf numFmtId="168" fontId="9" fillId="2" borderId="50" xfId="3" applyNumberFormat="1" applyFont="1" applyFill="1" applyBorder="1" applyAlignment="1" applyProtection="1">
      <alignment horizontal="right" vertical="center"/>
    </xf>
    <xf numFmtId="44" fontId="9" fillId="39" borderId="26" xfId="1" applyNumberFormat="1" applyFont="1" applyFill="1" applyBorder="1" applyAlignment="1" applyProtection="1">
      <alignment horizontal="right" vertical="center"/>
    </xf>
    <xf numFmtId="44" fontId="9" fillId="2" borderId="32" xfId="1" applyFont="1" applyFill="1" applyBorder="1" applyAlignment="1" applyProtection="1">
      <alignment horizontal="center" vertical="center"/>
      <protection locked="0"/>
    </xf>
    <xf numFmtId="169" fontId="9" fillId="2" borderId="25" xfId="1" applyNumberFormat="1" applyFont="1" applyFill="1" applyBorder="1" applyAlignment="1" applyProtection="1">
      <alignment horizontal="right" vertical="center"/>
      <protection locked="0"/>
    </xf>
    <xf numFmtId="169" fontId="9" fillId="2" borderId="26" xfId="3" applyNumberFormat="1" applyFont="1" applyFill="1" applyBorder="1" applyAlignment="1" applyProtection="1">
      <alignment horizontal="right" vertical="center"/>
      <protection locked="0"/>
    </xf>
    <xf numFmtId="9" fontId="9" fillId="2" borderId="25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50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50" xfId="0" applyNumberFormat="1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44" borderId="50" xfId="0" applyFont="1" applyFill="1" applyBorder="1" applyAlignment="1" applyProtection="1">
      <alignment horizontal="center" vertical="center" wrapText="1"/>
      <protection locked="0"/>
    </xf>
    <xf numFmtId="1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Font="1" applyBorder="1" applyAlignment="1">
      <alignment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44" borderId="2" xfId="0" applyFont="1" applyFill="1" applyBorder="1" applyAlignment="1" applyProtection="1">
      <alignment horizontal="center" vertical="center"/>
      <protection locked="0"/>
    </xf>
    <xf numFmtId="0" fontId="9" fillId="44" borderId="24" xfId="0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center" vertical="center"/>
      <protection locked="0"/>
    </xf>
    <xf numFmtId="166" fontId="9" fillId="2" borderId="2" xfId="0" applyNumberFormat="1" applyFont="1" applyFill="1" applyBorder="1" applyAlignment="1" applyProtection="1">
      <alignment horizontal="center" vertical="center"/>
      <protection locked="0"/>
    </xf>
    <xf numFmtId="1" fontId="9" fillId="44" borderId="2" xfId="0" applyNumberFormat="1" applyFont="1" applyFill="1" applyBorder="1" applyAlignment="1" applyProtection="1">
      <alignment horizontal="center" vertical="center"/>
      <protection locked="0"/>
    </xf>
    <xf numFmtId="0" fontId="9" fillId="44" borderId="34" xfId="0" applyFont="1" applyFill="1" applyBorder="1" applyAlignment="1" applyProtection="1">
      <alignment horizontal="center" vertical="center"/>
      <protection locked="0"/>
    </xf>
    <xf numFmtId="1" fontId="9" fillId="2" borderId="2" xfId="0" applyNumberFormat="1" applyFont="1" applyFill="1" applyBorder="1" applyAlignment="1" applyProtection="1">
      <alignment horizontal="center" vertical="center"/>
      <protection locked="0"/>
    </xf>
    <xf numFmtId="164" fontId="9" fillId="45" borderId="30" xfId="1" applyNumberFormat="1" applyFont="1" applyFill="1" applyBorder="1" applyAlignment="1" applyProtection="1">
      <alignment horizontal="right" vertical="center"/>
    </xf>
    <xf numFmtId="168" fontId="9" fillId="2" borderId="2" xfId="3" applyNumberFormat="1" applyFont="1" applyFill="1" applyBorder="1" applyAlignment="1" applyProtection="1">
      <alignment horizontal="right" vertical="center"/>
      <protection locked="0"/>
    </xf>
    <xf numFmtId="44" fontId="9" fillId="2" borderId="2" xfId="3" applyNumberFormat="1" applyFont="1" applyFill="1" applyBorder="1" applyAlignment="1" applyProtection="1">
      <alignment horizontal="right" vertical="center"/>
    </xf>
    <xf numFmtId="168" fontId="9" fillId="2" borderId="2" xfId="3" applyNumberFormat="1" applyFont="1" applyFill="1" applyBorder="1" applyAlignment="1" applyProtection="1">
      <alignment horizontal="right" vertical="center"/>
    </xf>
    <xf numFmtId="44" fontId="9" fillId="39" borderId="30" xfId="1" applyNumberFormat="1" applyFont="1" applyFill="1" applyBorder="1" applyAlignment="1" applyProtection="1">
      <alignment horizontal="right" vertical="center"/>
    </xf>
    <xf numFmtId="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44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9" fillId="44" borderId="27" xfId="0" applyFont="1" applyFill="1" applyBorder="1" applyAlignment="1" applyProtection="1">
      <alignment horizontal="center" vertical="center"/>
      <protection locked="0"/>
    </xf>
    <xf numFmtId="0" fontId="9" fillId="44" borderId="28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8" xfId="0" applyNumberFormat="1" applyFont="1" applyFill="1" applyBorder="1" applyAlignment="1" applyProtection="1">
      <alignment horizontal="center" vertical="center"/>
      <protection locked="0"/>
    </xf>
    <xf numFmtId="166" fontId="9" fillId="2" borderId="28" xfId="0" applyNumberFormat="1" applyFont="1" applyFill="1" applyBorder="1" applyAlignment="1" applyProtection="1">
      <alignment horizontal="center" vertical="center"/>
      <protection locked="0"/>
    </xf>
    <xf numFmtId="1" fontId="9" fillId="2" borderId="27" xfId="0" applyNumberFormat="1" applyFont="1" applyFill="1" applyBorder="1" applyAlignment="1" applyProtection="1">
      <alignment horizontal="center" vertical="center"/>
      <protection locked="0"/>
    </xf>
    <xf numFmtId="1" fontId="9" fillId="2" borderId="28" xfId="0" applyNumberFormat="1" applyFont="1" applyFill="1" applyBorder="1" applyAlignment="1" applyProtection="1">
      <alignment horizontal="center" vertical="center"/>
      <protection locked="0"/>
    </xf>
    <xf numFmtId="1" fontId="9" fillId="2" borderId="29" xfId="0" applyNumberFormat="1" applyFont="1" applyFill="1" applyBorder="1" applyAlignment="1" applyProtection="1">
      <alignment horizontal="center" vertical="center"/>
      <protection locked="0"/>
    </xf>
    <xf numFmtId="164" fontId="9" fillId="45" borderId="31" xfId="1" applyNumberFormat="1" applyFont="1" applyFill="1" applyBorder="1" applyAlignment="1" applyProtection="1">
      <alignment horizontal="right" vertical="center"/>
    </xf>
    <xf numFmtId="1" fontId="9" fillId="2" borderId="27" xfId="3" applyNumberFormat="1" applyFont="1" applyFill="1" applyBorder="1" applyAlignment="1" applyProtection="1">
      <alignment horizontal="center" vertical="center"/>
      <protection locked="0"/>
    </xf>
    <xf numFmtId="168" fontId="9" fillId="2" borderId="28" xfId="3" applyNumberFormat="1" applyFont="1" applyFill="1" applyBorder="1" applyAlignment="1" applyProtection="1">
      <alignment horizontal="right" vertical="center"/>
      <protection locked="0"/>
    </xf>
    <xf numFmtId="44" fontId="9" fillId="2" borderId="28" xfId="3" applyNumberFormat="1" applyFont="1" applyFill="1" applyBorder="1" applyAlignment="1" applyProtection="1">
      <alignment horizontal="right" vertical="center"/>
    </xf>
    <xf numFmtId="168" fontId="9" fillId="2" borderId="28" xfId="3" applyNumberFormat="1" applyFont="1" applyFill="1" applyBorder="1" applyAlignment="1" applyProtection="1">
      <alignment horizontal="right" vertical="center"/>
    </xf>
    <xf numFmtId="44" fontId="9" fillId="39" borderId="31" xfId="1" applyNumberFormat="1" applyFont="1" applyFill="1" applyBorder="1" applyAlignment="1" applyProtection="1">
      <alignment horizontal="right" vertical="center"/>
    </xf>
    <xf numFmtId="44" fontId="9" fillId="2" borderId="23" xfId="1" applyFont="1" applyFill="1" applyBorder="1" applyAlignment="1" applyProtection="1">
      <alignment horizontal="center" vertical="center"/>
      <protection locked="0"/>
    </xf>
    <xf numFmtId="169" fontId="9" fillId="2" borderId="27" xfId="1" applyNumberFormat="1" applyFont="1" applyFill="1" applyBorder="1" applyAlignment="1" applyProtection="1">
      <alignment horizontal="right" vertical="center"/>
      <protection locked="0"/>
    </xf>
    <xf numFmtId="169" fontId="9" fillId="2" borderId="29" xfId="3" applyNumberFormat="1" applyFont="1" applyFill="1" applyBorder="1" applyAlignment="1" applyProtection="1">
      <alignment horizontal="right" vertical="center"/>
      <protection locked="0"/>
    </xf>
    <xf numFmtId="9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1" fontId="9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52" borderId="38" xfId="0" applyNumberFormat="1" applyFont="1" applyFill="1" applyBorder="1" applyAlignment="1" applyProtection="1">
      <alignment horizontal="center"/>
      <protection locked="0"/>
    </xf>
    <xf numFmtId="0" fontId="9" fillId="52" borderId="54" xfId="0" applyNumberFormat="1" applyFont="1" applyFill="1" applyBorder="1" applyAlignment="1" applyProtection="1">
      <alignment horizontal="center"/>
      <protection locked="0"/>
    </xf>
    <xf numFmtId="0" fontId="9" fillId="52" borderId="25" xfId="0" applyNumberFormat="1" applyFont="1" applyFill="1" applyBorder="1" applyAlignment="1" applyProtection="1">
      <alignment horizontal="center"/>
      <protection locked="0"/>
    </xf>
    <xf numFmtId="0" fontId="9" fillId="52" borderId="27" xfId="0" applyNumberFormat="1" applyFont="1" applyFill="1" applyBorder="1" applyAlignment="1" applyProtection="1">
      <alignment horizontal="center"/>
      <protection locked="0"/>
    </xf>
    <xf numFmtId="0" fontId="9" fillId="52" borderId="57" xfId="0" applyNumberFormat="1" applyFont="1" applyFill="1" applyBorder="1" applyAlignment="1" applyProtection="1">
      <alignment horizontal="center"/>
      <protection locked="0"/>
    </xf>
    <xf numFmtId="169" fontId="7" fillId="53" borderId="42" xfId="1" applyNumberFormat="1" applyFont="1" applyFill="1" applyBorder="1" applyAlignment="1" applyProtection="1">
      <alignment vertical="center"/>
    </xf>
    <xf numFmtId="169" fontId="9" fillId="52" borderId="46" xfId="1" applyNumberFormat="1" applyFont="1" applyFill="1" applyBorder="1" applyAlignment="1">
      <alignment horizontal="center" vertical="center" wrapText="1"/>
    </xf>
    <xf numFmtId="169" fontId="8" fillId="51" borderId="46" xfId="1" applyNumberFormat="1" applyFont="1" applyFill="1" applyBorder="1" applyAlignment="1" applyProtection="1">
      <alignment horizontal="center" vertical="center" wrapText="1"/>
    </xf>
    <xf numFmtId="169" fontId="9" fillId="55" borderId="39" xfId="1" applyNumberFormat="1" applyFont="1" applyFill="1" applyBorder="1" applyAlignment="1" applyProtection="1">
      <alignment horizontal="center"/>
    </xf>
    <xf numFmtId="169" fontId="9" fillId="55" borderId="32" xfId="1" applyNumberFormat="1" applyFont="1" applyFill="1" applyBorder="1" applyAlignment="1" applyProtection="1">
      <alignment horizontal="center"/>
    </xf>
    <xf numFmtId="169" fontId="9" fillId="55" borderId="23" xfId="1" applyNumberFormat="1" applyFont="1" applyFill="1" applyBorder="1" applyAlignment="1" applyProtection="1">
      <alignment horizontal="center"/>
    </xf>
    <xf numFmtId="169" fontId="0" fillId="46" borderId="0" xfId="1" applyNumberFormat="1" applyFont="1" applyFill="1" applyBorder="1" applyProtection="1"/>
    <xf numFmtId="169" fontId="0" fillId="46" borderId="0" xfId="1" applyNumberFormat="1" applyFont="1" applyFill="1" applyProtection="1"/>
    <xf numFmtId="169" fontId="4" fillId="46" borderId="21" xfId="1" applyNumberFormat="1" applyFont="1" applyFill="1" applyBorder="1" applyProtection="1"/>
    <xf numFmtId="169" fontId="4" fillId="46" borderId="0" xfId="1" applyNumberFormat="1" applyFont="1" applyFill="1" applyBorder="1" applyProtection="1"/>
    <xf numFmtId="169" fontId="4" fillId="46" borderId="0" xfId="1" applyNumberFormat="1" applyFont="1" applyFill="1" applyAlignment="1" applyProtection="1">
      <alignment horizontal="right"/>
    </xf>
    <xf numFmtId="169" fontId="9" fillId="2" borderId="50" xfId="1" applyNumberFormat="1" applyFont="1" applyFill="1" applyBorder="1" applyAlignment="1" applyProtection="1">
      <alignment horizontal="right" vertical="center"/>
      <protection locked="0"/>
    </xf>
    <xf numFmtId="169" fontId="9" fillId="2" borderId="2" xfId="1" applyNumberFormat="1" applyFont="1" applyFill="1" applyBorder="1" applyAlignment="1" applyProtection="1">
      <alignment horizontal="right" vertical="center"/>
      <protection locked="0"/>
    </xf>
    <xf numFmtId="169" fontId="9" fillId="2" borderId="28" xfId="1" applyNumberFormat="1" applyFont="1" applyFill="1" applyBorder="1" applyAlignment="1" applyProtection="1">
      <alignment horizontal="right" vertical="center"/>
      <protection locked="0"/>
    </xf>
    <xf numFmtId="169" fontId="10" fillId="46" borderId="0" xfId="1" quotePrefix="1" applyNumberFormat="1" applyFont="1" applyFill="1" applyAlignment="1" applyProtection="1">
      <alignment vertical="top"/>
    </xf>
    <xf numFmtId="169" fontId="12" fillId="46" borderId="12" xfId="1" applyNumberFormat="1" applyFont="1" applyFill="1" applyBorder="1" applyAlignment="1" applyProtection="1">
      <alignment horizontal="center" vertical="center"/>
    </xf>
    <xf numFmtId="169" fontId="9" fillId="46" borderId="0" xfId="1" applyNumberFormat="1" applyFont="1" applyFill="1" applyBorder="1" applyAlignment="1" applyProtection="1">
      <alignment horizontal="center"/>
    </xf>
    <xf numFmtId="169" fontId="4" fillId="46" borderId="19" xfId="1" applyNumberFormat="1" applyFont="1" applyFill="1" applyBorder="1" applyProtection="1"/>
    <xf numFmtId="169" fontId="12" fillId="46" borderId="0" xfId="1" applyNumberFormat="1" applyFont="1" applyFill="1" applyBorder="1" applyAlignment="1" applyProtection="1">
      <alignment horizontal="center" vertical="center"/>
    </xf>
    <xf numFmtId="169" fontId="0" fillId="46" borderId="0" xfId="1" applyNumberFormat="1" applyFont="1" applyFill="1" applyAlignment="1" applyProtection="1">
      <alignment horizontal="right"/>
    </xf>
    <xf numFmtId="169" fontId="12" fillId="46" borderId="0" xfId="1" applyNumberFormat="1" applyFont="1" applyFill="1" applyAlignment="1" applyProtection="1">
      <alignment horizontal="right"/>
    </xf>
    <xf numFmtId="169" fontId="9" fillId="2" borderId="2" xfId="1" applyNumberFormat="1" applyFont="1" applyFill="1" applyBorder="1" applyAlignment="1" applyProtection="1">
      <alignment horizontal="right" vertical="center" wrapText="1"/>
      <protection locked="0"/>
    </xf>
    <xf numFmtId="169" fontId="4" fillId="46" borderId="46" xfId="1" applyNumberFormat="1" applyFont="1" applyFill="1" applyBorder="1" applyProtection="1"/>
    <xf numFmtId="0" fontId="9" fillId="2" borderId="57" xfId="0" applyNumberFormat="1" applyFont="1" applyFill="1" applyBorder="1" applyAlignment="1" applyProtection="1">
      <alignment horizontal="center" vertical="center"/>
      <protection locked="0"/>
    </xf>
    <xf numFmtId="0" fontId="9" fillId="44" borderId="57" xfId="0" applyFont="1" applyFill="1" applyBorder="1" applyAlignment="1" applyProtection="1">
      <alignment horizontal="center" vertical="center"/>
      <protection locked="0"/>
    </xf>
    <xf numFmtId="0" fontId="9" fillId="44" borderId="29" xfId="0" applyFont="1" applyFill="1" applyBorder="1" applyAlignment="1" applyProtection="1">
      <alignment horizontal="left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1" fontId="9" fillId="44" borderId="28" xfId="0" applyNumberFormat="1" applyFont="1" applyFill="1" applyBorder="1" applyAlignment="1" applyProtection="1">
      <alignment horizontal="center" vertical="center"/>
      <protection locked="0"/>
    </xf>
    <xf numFmtId="0" fontId="9" fillId="44" borderId="18" xfId="0" applyFont="1" applyFill="1" applyBorder="1" applyAlignment="1" applyProtection="1">
      <alignment horizontal="center" vertical="center"/>
      <protection locked="0"/>
    </xf>
    <xf numFmtId="0" fontId="9" fillId="44" borderId="28" xfId="0" applyFont="1" applyFill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>
      <alignment vertical="center"/>
    </xf>
    <xf numFmtId="0" fontId="7" fillId="53" borderId="15" xfId="2" applyFont="1" applyFill="1" applyBorder="1" applyAlignment="1" applyProtection="1">
      <alignment vertical="center"/>
    </xf>
    <xf numFmtId="0" fontId="36" fillId="52" borderId="46" xfId="0" applyNumberFormat="1" applyFont="1" applyFill="1" applyBorder="1" applyAlignment="1">
      <alignment horizontal="center" vertical="center"/>
    </xf>
    <xf numFmtId="0" fontId="30" fillId="50" borderId="44" xfId="2" applyNumberFormat="1" applyFont="1" applyFill="1" applyBorder="1" applyAlignment="1" applyProtection="1">
      <alignment vertical="center"/>
    </xf>
    <xf numFmtId="0" fontId="7" fillId="53" borderId="41" xfId="2" applyFont="1" applyFill="1" applyBorder="1" applyAlignment="1" applyProtection="1">
      <alignment vertical="center"/>
    </xf>
    <xf numFmtId="0" fontId="7" fillId="53" borderId="13" xfId="2" applyFont="1" applyFill="1" applyBorder="1" applyAlignment="1" applyProtection="1">
      <alignment vertical="center"/>
    </xf>
    <xf numFmtId="0" fontId="7" fillId="53" borderId="14" xfId="2" applyFont="1" applyFill="1" applyBorder="1" applyAlignment="1" applyProtection="1">
      <alignment vertical="center"/>
    </xf>
    <xf numFmtId="169" fontId="7" fillId="53" borderId="14" xfId="1" applyNumberFormat="1" applyFont="1" applyFill="1" applyBorder="1" applyAlignment="1" applyProtection="1">
      <alignment vertical="center"/>
    </xf>
    <xf numFmtId="0" fontId="36" fillId="50" borderId="44" xfId="0" applyNumberFormat="1" applyFont="1" applyFill="1" applyBorder="1" applyAlignment="1">
      <alignment horizontal="right" vertical="center" indent="1"/>
    </xf>
    <xf numFmtId="0" fontId="36" fillId="50" borderId="44" xfId="0" applyNumberFormat="1" applyFont="1" applyFill="1" applyBorder="1" applyAlignment="1">
      <alignment horizontal="center" vertical="center"/>
    </xf>
    <xf numFmtId="44" fontId="36" fillId="50" borderId="44" xfId="1" applyNumberFormat="1" applyFont="1" applyFill="1" applyBorder="1" applyAlignment="1" applyProtection="1">
      <alignment horizontal="center" vertical="center"/>
      <protection locked="0"/>
    </xf>
    <xf numFmtId="0" fontId="0" fillId="0" borderId="44" xfId="0" applyNumberFormat="1" applyFont="1" applyFill="1" applyBorder="1" applyAlignment="1"/>
    <xf numFmtId="0" fontId="11" fillId="0" borderId="44" xfId="0" applyNumberFormat="1" applyFont="1" applyFill="1" applyBorder="1" applyAlignment="1" applyProtection="1">
      <alignment vertical="top"/>
    </xf>
    <xf numFmtId="0" fontId="0" fillId="0" borderId="40" xfId="0" applyNumberFormat="1" applyFont="1" applyFill="1" applyBorder="1" applyAlignment="1" applyProtection="1"/>
    <xf numFmtId="0" fontId="0" fillId="0" borderId="40" xfId="0" applyNumberFormat="1" applyFont="1" applyFill="1" applyBorder="1" applyAlignment="1"/>
    <xf numFmtId="0" fontId="11" fillId="0" borderId="40" xfId="0" applyNumberFormat="1" applyFont="1" applyFill="1" applyBorder="1" applyAlignment="1" applyProtection="1"/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40" xfId="0" applyNumberFormat="1" applyFont="1" applyFill="1" applyBorder="1" applyAlignment="1" applyProtection="1">
      <alignment vertical="center"/>
    </xf>
    <xf numFmtId="0" fontId="11" fillId="0" borderId="44" xfId="0" applyNumberFormat="1" applyFont="1" applyFill="1" applyBorder="1" applyAlignment="1" applyProtection="1">
      <alignment vertical="center"/>
    </xf>
    <xf numFmtId="0" fontId="0" fillId="0" borderId="0" xfId="0" applyFont="1" applyFill="1"/>
    <xf numFmtId="44" fontId="9" fillId="2" borderId="69" xfId="3" applyNumberFormat="1" applyFont="1" applyFill="1" applyBorder="1" applyAlignment="1" applyProtection="1">
      <alignment horizontal="right" vertical="center"/>
    </xf>
    <xf numFmtId="1" fontId="9" fillId="2" borderId="70" xfId="0" applyNumberFormat="1" applyFont="1" applyFill="1" applyBorder="1" applyAlignment="1" applyProtection="1">
      <alignment horizontal="center" vertical="center"/>
      <protection locked="0"/>
    </xf>
    <xf numFmtId="1" fontId="9" fillId="2" borderId="48" xfId="0" applyNumberFormat="1" applyFont="1" applyFill="1" applyBorder="1" applyAlignment="1" applyProtection="1">
      <alignment horizontal="center" vertical="center"/>
      <protection locked="0"/>
    </xf>
    <xf numFmtId="1" fontId="9" fillId="2" borderId="51" xfId="0" applyNumberFormat="1" applyFont="1" applyFill="1" applyBorder="1" applyAlignment="1" applyProtection="1">
      <alignment horizontal="center" vertical="center"/>
      <protection locked="0"/>
    </xf>
    <xf numFmtId="1" fontId="9" fillId="2" borderId="57" xfId="0" applyNumberFormat="1" applyFont="1" applyFill="1" applyBorder="1" applyAlignment="1" applyProtection="1">
      <alignment horizontal="center" vertical="center"/>
      <protection locked="0"/>
    </xf>
    <xf numFmtId="1" fontId="9" fillId="2" borderId="71" xfId="0" applyNumberFormat="1" applyFont="1" applyFill="1" applyBorder="1" applyAlignment="1" applyProtection="1">
      <alignment horizontal="center" vertical="center"/>
      <protection locked="0"/>
    </xf>
    <xf numFmtId="1" fontId="9" fillId="46" borderId="44" xfId="0" applyNumberFormat="1" applyFont="1" applyFill="1" applyBorder="1" applyAlignment="1" applyProtection="1">
      <alignment horizontal="center"/>
    </xf>
    <xf numFmtId="0" fontId="0" fillId="50" borderId="0" xfId="0" applyFont="1" applyFill="1"/>
    <xf numFmtId="14" fontId="10" fillId="50" borderId="0" xfId="0" quotePrefix="1" applyNumberFormat="1" applyFont="1" applyFill="1" applyAlignment="1" applyProtection="1">
      <alignment horizontal="center" vertical="top"/>
    </xf>
    <xf numFmtId="0" fontId="0" fillId="50" borderId="0" xfId="0" applyFont="1" applyFill="1" applyProtection="1">
      <protection locked="0"/>
    </xf>
    <xf numFmtId="164" fontId="9" fillId="50" borderId="0" xfId="0" applyNumberFormat="1" applyFont="1" applyFill="1" applyBorder="1" applyProtection="1"/>
    <xf numFmtId="164" fontId="9" fillId="50" borderId="44" xfId="0" applyNumberFormat="1" applyFont="1" applyFill="1" applyBorder="1" applyProtection="1"/>
    <xf numFmtId="1" fontId="9" fillId="50" borderId="0" xfId="0" applyNumberFormat="1" applyFont="1" applyFill="1" applyBorder="1" applyAlignment="1" applyProtection="1">
      <alignment horizontal="center"/>
    </xf>
    <xf numFmtId="0" fontId="29" fillId="48" borderId="19" xfId="2" applyFont="1" applyFill="1" applyBorder="1" applyAlignment="1" applyProtection="1">
      <alignment vertical="center"/>
    </xf>
    <xf numFmtId="44" fontId="0" fillId="2" borderId="41" xfId="1" applyFont="1" applyFill="1" applyBorder="1" applyAlignment="1" applyProtection="1">
      <alignment horizontal="center"/>
      <protection locked="0"/>
    </xf>
    <xf numFmtId="44" fontId="0" fillId="2" borderId="43" xfId="1" applyFont="1" applyFill="1" applyBorder="1" applyAlignment="1" applyProtection="1">
      <alignment horizontal="center"/>
      <protection locked="0"/>
    </xf>
    <xf numFmtId="0" fontId="0" fillId="49" borderId="19" xfId="0" applyFont="1" applyFill="1" applyBorder="1" applyAlignment="1">
      <alignment horizontal="center" vertical="center"/>
    </xf>
    <xf numFmtId="0" fontId="0" fillId="49" borderId="20" xfId="0" applyFont="1" applyFill="1" applyBorder="1" applyAlignment="1">
      <alignment horizontal="center" vertical="center"/>
    </xf>
    <xf numFmtId="0" fontId="0" fillId="49" borderId="21" xfId="0" applyFont="1" applyFill="1" applyBorder="1" applyAlignment="1">
      <alignment horizontal="center" vertical="center"/>
    </xf>
    <xf numFmtId="0" fontId="29" fillId="49" borderId="13" xfId="0" applyFont="1" applyFill="1" applyBorder="1" applyAlignment="1">
      <alignment horizontal="center" vertical="center"/>
    </xf>
    <xf numFmtId="0" fontId="29" fillId="49" borderId="15" xfId="0" applyFont="1" applyFill="1" applyBorder="1" applyAlignment="1">
      <alignment horizontal="center" vertical="center"/>
    </xf>
    <xf numFmtId="0" fontId="29" fillId="49" borderId="45" xfId="0" applyFont="1" applyFill="1" applyBorder="1" applyAlignment="1">
      <alignment horizontal="center" vertical="center"/>
    </xf>
    <xf numFmtId="0" fontId="29" fillId="49" borderId="22" xfId="0" applyFont="1" applyFill="1" applyBorder="1" applyAlignment="1">
      <alignment horizontal="center" vertical="center"/>
    </xf>
    <xf numFmtId="0" fontId="29" fillId="49" borderId="47" xfId="0" applyFont="1" applyFill="1" applyBorder="1" applyAlignment="1">
      <alignment horizontal="center" vertical="center"/>
    </xf>
    <xf numFmtId="0" fontId="29" fillId="49" borderId="18" xfId="0" applyFont="1" applyFill="1" applyBorder="1" applyAlignment="1">
      <alignment horizontal="center" vertical="center"/>
    </xf>
    <xf numFmtId="0" fontId="7" fillId="34" borderId="16" xfId="2" applyFont="1" applyFill="1" applyBorder="1" applyAlignment="1" applyProtection="1">
      <alignment horizontal="right" vertical="center"/>
    </xf>
    <xf numFmtId="0" fontId="7" fillId="34" borderId="17" xfId="2" applyFont="1" applyFill="1" applyBorder="1" applyAlignment="1" applyProtection="1">
      <alignment horizontal="right" vertical="center"/>
    </xf>
    <xf numFmtId="14" fontId="31" fillId="2" borderId="19" xfId="0" applyNumberFormat="1" applyFont="1" applyFill="1" applyBorder="1" applyAlignment="1" applyProtection="1">
      <alignment horizontal="center" vertical="center"/>
    </xf>
    <xf numFmtId="14" fontId="31" fillId="2" borderId="21" xfId="0" applyNumberFormat="1" applyFont="1" applyFill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center" vertical="center"/>
      <protection locked="0"/>
    </xf>
    <xf numFmtId="0" fontId="31" fillId="2" borderId="21" xfId="0" applyFont="1" applyFill="1" applyBorder="1" applyAlignment="1" applyProtection="1">
      <alignment horizontal="center" vertical="center"/>
      <protection locked="0"/>
    </xf>
    <xf numFmtId="0" fontId="7" fillId="34" borderId="1" xfId="2" applyFont="1" applyFill="1" applyBorder="1" applyAlignment="1" applyProtection="1">
      <alignment horizontal="right" vertical="center"/>
    </xf>
    <xf numFmtId="0" fontId="7" fillId="34" borderId="0" xfId="2" applyFont="1" applyFill="1" applyBorder="1" applyAlignment="1" applyProtection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34" borderId="1" xfId="2" applyFont="1" applyFill="1" applyBorder="1" applyAlignment="1" applyProtection="1">
      <alignment horizontal="right" vertical="center" wrapText="1"/>
    </xf>
    <xf numFmtId="0" fontId="7" fillId="34" borderId="0" xfId="2" applyFont="1" applyFill="1" applyBorder="1" applyAlignment="1" applyProtection="1">
      <alignment horizontal="right" vertical="center" wrapText="1"/>
    </xf>
    <xf numFmtId="0" fontId="7" fillId="2" borderId="19" xfId="2" applyFont="1" applyFill="1" applyBorder="1" applyAlignment="1" applyProtection="1">
      <alignment horizontal="center" vertical="center"/>
    </xf>
    <xf numFmtId="0" fontId="7" fillId="2" borderId="20" xfId="2" applyFont="1" applyFill="1" applyBorder="1" applyAlignment="1" applyProtection="1">
      <alignment horizontal="center" vertical="center"/>
    </xf>
    <xf numFmtId="0" fontId="7" fillId="2" borderId="21" xfId="2" applyFont="1" applyFill="1" applyBorder="1" applyAlignment="1" applyProtection="1">
      <alignment horizontal="center" vertical="center"/>
    </xf>
    <xf numFmtId="0" fontId="30" fillId="34" borderId="20" xfId="2" applyFont="1" applyFill="1" applyBorder="1" applyAlignment="1" applyProtection="1">
      <alignment horizontal="center" vertical="center"/>
    </xf>
    <xf numFmtId="0" fontId="30" fillId="34" borderId="21" xfId="2" applyFont="1" applyFill="1" applyBorder="1" applyAlignment="1" applyProtection="1">
      <alignment horizontal="center" vertical="center"/>
    </xf>
    <xf numFmtId="0" fontId="31" fillId="2" borderId="20" xfId="0" applyFont="1" applyFill="1" applyBorder="1" applyAlignment="1" applyProtection="1">
      <alignment horizontal="center" vertical="center"/>
      <protection locked="0"/>
    </xf>
    <xf numFmtId="0" fontId="7" fillId="34" borderId="19" xfId="2" applyFont="1" applyFill="1" applyBorder="1" applyAlignment="1" applyProtection="1">
      <alignment horizontal="center" vertical="center"/>
    </xf>
    <xf numFmtId="0" fontId="7" fillId="34" borderId="20" xfId="2" applyFont="1" applyFill="1" applyBorder="1" applyAlignment="1" applyProtection="1">
      <alignment horizontal="center" vertical="center"/>
    </xf>
    <xf numFmtId="0" fontId="7" fillId="34" borderId="21" xfId="2" applyFont="1" applyFill="1" applyBorder="1" applyAlignment="1" applyProtection="1">
      <alignment horizontal="center" vertical="center"/>
    </xf>
    <xf numFmtId="0" fontId="29" fillId="43" borderId="49" xfId="0" applyFont="1" applyFill="1" applyBorder="1" applyAlignment="1">
      <alignment horizontal="center" vertical="center"/>
    </xf>
    <xf numFmtId="0" fontId="29" fillId="43" borderId="35" xfId="0" applyFont="1" applyFill="1" applyBorder="1" applyAlignment="1">
      <alignment horizontal="center" vertical="center"/>
    </xf>
    <xf numFmtId="0" fontId="29" fillId="43" borderId="23" xfId="0" applyFont="1" applyFill="1" applyBorder="1" applyAlignment="1">
      <alignment horizontal="center" vertical="center"/>
    </xf>
    <xf numFmtId="14" fontId="29" fillId="40" borderId="13" xfId="0" quotePrefix="1" applyNumberFormat="1" applyFont="1" applyFill="1" applyBorder="1" applyAlignment="1" applyProtection="1">
      <alignment horizontal="center" vertical="center"/>
    </xf>
    <xf numFmtId="14" fontId="29" fillId="40" borderId="14" xfId="0" quotePrefix="1" applyNumberFormat="1" applyFont="1" applyFill="1" applyBorder="1" applyAlignment="1" applyProtection="1">
      <alignment horizontal="center" vertical="center"/>
    </xf>
    <xf numFmtId="14" fontId="29" fillId="40" borderId="15" xfId="0" quotePrefix="1" applyNumberFormat="1" applyFont="1" applyFill="1" applyBorder="1" applyAlignment="1" applyProtection="1">
      <alignment horizontal="center" vertical="center"/>
    </xf>
    <xf numFmtId="14" fontId="29" fillId="40" borderId="45" xfId="0" quotePrefix="1" applyNumberFormat="1" applyFont="1" applyFill="1" applyBorder="1" applyAlignment="1" applyProtection="1">
      <alignment horizontal="center" vertical="center"/>
    </xf>
    <xf numFmtId="14" fontId="29" fillId="40" borderId="44" xfId="0" quotePrefix="1" applyNumberFormat="1" applyFont="1" applyFill="1" applyBorder="1" applyAlignment="1" applyProtection="1">
      <alignment horizontal="center" vertical="center"/>
    </xf>
    <xf numFmtId="14" fontId="29" fillId="40" borderId="22" xfId="0" quotePrefix="1" applyNumberFormat="1" applyFont="1" applyFill="1" applyBorder="1" applyAlignment="1" applyProtection="1">
      <alignment horizontal="center" vertical="center"/>
    </xf>
    <xf numFmtId="14" fontId="29" fillId="40" borderId="47" xfId="0" quotePrefix="1" applyNumberFormat="1" applyFont="1" applyFill="1" applyBorder="1" applyAlignment="1" applyProtection="1">
      <alignment horizontal="center" vertical="center"/>
    </xf>
    <xf numFmtId="14" fontId="29" fillId="40" borderId="48" xfId="0" quotePrefix="1" applyNumberFormat="1" applyFont="1" applyFill="1" applyBorder="1" applyAlignment="1" applyProtection="1">
      <alignment horizontal="center" vertical="center"/>
    </xf>
    <xf numFmtId="14" fontId="29" fillId="40" borderId="18" xfId="0" quotePrefix="1" applyNumberFormat="1" applyFont="1" applyFill="1" applyBorder="1" applyAlignment="1" applyProtection="1">
      <alignment horizontal="center" vertical="center"/>
    </xf>
    <xf numFmtId="0" fontId="32" fillId="47" borderId="13" xfId="0" applyFont="1" applyFill="1" applyBorder="1" applyAlignment="1" applyProtection="1">
      <alignment horizontal="center" vertical="center" wrapText="1"/>
    </xf>
    <xf numFmtId="0" fontId="32" fillId="47" borderId="14" xfId="0" applyFont="1" applyFill="1" applyBorder="1" applyAlignment="1" applyProtection="1">
      <alignment horizontal="center" vertical="center" wrapText="1"/>
    </xf>
    <xf numFmtId="0" fontId="32" fillId="47" borderId="15" xfId="0" applyFont="1" applyFill="1" applyBorder="1" applyAlignment="1" applyProtection="1">
      <alignment horizontal="center" vertical="center" wrapText="1"/>
    </xf>
    <xf numFmtId="0" fontId="32" fillId="47" borderId="45" xfId="0" applyFont="1" applyFill="1" applyBorder="1" applyAlignment="1" applyProtection="1">
      <alignment horizontal="center" vertical="center" wrapText="1"/>
    </xf>
    <xf numFmtId="0" fontId="32" fillId="47" borderId="44" xfId="0" applyFont="1" applyFill="1" applyBorder="1" applyAlignment="1" applyProtection="1">
      <alignment horizontal="center" vertical="center" wrapText="1"/>
    </xf>
    <xf numFmtId="0" fontId="32" fillId="47" borderId="22" xfId="0" applyFont="1" applyFill="1" applyBorder="1" applyAlignment="1" applyProtection="1">
      <alignment horizontal="center" vertical="center" wrapText="1"/>
    </xf>
    <xf numFmtId="0" fontId="32" fillId="47" borderId="47" xfId="0" applyFont="1" applyFill="1" applyBorder="1" applyAlignment="1" applyProtection="1">
      <alignment horizontal="center" vertical="center" wrapText="1"/>
    </xf>
    <xf numFmtId="0" fontId="32" fillId="47" borderId="48" xfId="0" applyFont="1" applyFill="1" applyBorder="1" applyAlignment="1" applyProtection="1">
      <alignment horizontal="center" vertical="center" wrapText="1"/>
    </xf>
    <xf numFmtId="0" fontId="32" fillId="47" borderId="18" xfId="0" applyFont="1" applyFill="1" applyBorder="1" applyAlignment="1" applyProtection="1">
      <alignment horizontal="center" vertical="center" wrapText="1"/>
    </xf>
    <xf numFmtId="14" fontId="29" fillId="36" borderId="13" xfId="0" quotePrefix="1" applyNumberFormat="1" applyFont="1" applyFill="1" applyBorder="1" applyAlignment="1" applyProtection="1">
      <alignment horizontal="center" vertical="center"/>
    </xf>
    <xf numFmtId="14" fontId="29" fillId="36" borderId="14" xfId="0" quotePrefix="1" applyNumberFormat="1" applyFont="1" applyFill="1" applyBorder="1" applyAlignment="1" applyProtection="1">
      <alignment horizontal="center" vertical="center"/>
    </xf>
    <xf numFmtId="14" fontId="29" fillId="36" borderId="15" xfId="0" quotePrefix="1" applyNumberFormat="1" applyFont="1" applyFill="1" applyBorder="1" applyAlignment="1" applyProtection="1">
      <alignment horizontal="center" vertical="center"/>
    </xf>
    <xf numFmtId="14" fontId="29" fillId="36" borderId="45" xfId="0" quotePrefix="1" applyNumberFormat="1" applyFont="1" applyFill="1" applyBorder="1" applyAlignment="1" applyProtection="1">
      <alignment horizontal="center" vertical="center"/>
    </xf>
    <xf numFmtId="14" fontId="29" fillId="36" borderId="44" xfId="0" quotePrefix="1" applyNumberFormat="1" applyFont="1" applyFill="1" applyBorder="1" applyAlignment="1" applyProtection="1">
      <alignment horizontal="center" vertical="center"/>
    </xf>
    <xf numFmtId="14" fontId="29" fillId="36" borderId="22" xfId="0" quotePrefix="1" applyNumberFormat="1" applyFont="1" applyFill="1" applyBorder="1" applyAlignment="1" applyProtection="1">
      <alignment horizontal="center" vertical="center"/>
    </xf>
    <xf numFmtId="14" fontId="29" fillId="36" borderId="47" xfId="0" quotePrefix="1" applyNumberFormat="1" applyFont="1" applyFill="1" applyBorder="1" applyAlignment="1" applyProtection="1">
      <alignment horizontal="center" vertical="center"/>
    </xf>
    <xf numFmtId="14" fontId="29" fillId="36" borderId="48" xfId="0" quotePrefix="1" applyNumberFormat="1" applyFont="1" applyFill="1" applyBorder="1" applyAlignment="1" applyProtection="1">
      <alignment horizontal="center" vertical="center"/>
    </xf>
    <xf numFmtId="14" fontId="29" fillId="36" borderId="18" xfId="0" quotePrefix="1" applyNumberFormat="1" applyFont="1" applyFill="1" applyBorder="1" applyAlignment="1" applyProtection="1">
      <alignment horizontal="center" vertical="center"/>
    </xf>
    <xf numFmtId="14" fontId="29" fillId="56" borderId="13" xfId="0" quotePrefix="1" applyNumberFormat="1" applyFont="1" applyFill="1" applyBorder="1" applyAlignment="1" applyProtection="1">
      <alignment horizontal="center" vertical="center"/>
    </xf>
    <xf numFmtId="14" fontId="29" fillId="56" borderId="14" xfId="0" quotePrefix="1" applyNumberFormat="1" applyFont="1" applyFill="1" applyBorder="1" applyAlignment="1" applyProtection="1">
      <alignment horizontal="center" vertical="center"/>
    </xf>
    <xf numFmtId="14" fontId="29" fillId="56" borderId="15" xfId="0" quotePrefix="1" applyNumberFormat="1" applyFont="1" applyFill="1" applyBorder="1" applyAlignment="1" applyProtection="1">
      <alignment horizontal="center" vertical="center"/>
    </xf>
    <xf numFmtId="14" fontId="29" fillId="56" borderId="45" xfId="0" quotePrefix="1" applyNumberFormat="1" applyFont="1" applyFill="1" applyBorder="1" applyAlignment="1" applyProtection="1">
      <alignment horizontal="center" vertical="center"/>
    </xf>
    <xf numFmtId="14" fontId="29" fillId="56" borderId="44" xfId="0" quotePrefix="1" applyNumberFormat="1" applyFont="1" applyFill="1" applyBorder="1" applyAlignment="1" applyProtection="1">
      <alignment horizontal="center" vertical="center"/>
    </xf>
    <xf numFmtId="14" fontId="29" fillId="56" borderId="22" xfId="0" quotePrefix="1" applyNumberFormat="1" applyFont="1" applyFill="1" applyBorder="1" applyAlignment="1" applyProtection="1">
      <alignment horizontal="center" vertical="center"/>
    </xf>
    <xf numFmtId="14" fontId="29" fillId="56" borderId="47" xfId="0" quotePrefix="1" applyNumberFormat="1" applyFont="1" applyFill="1" applyBorder="1" applyAlignment="1" applyProtection="1">
      <alignment horizontal="center" vertical="center"/>
    </xf>
    <xf numFmtId="14" fontId="29" fillId="56" borderId="48" xfId="0" quotePrefix="1" applyNumberFormat="1" applyFont="1" applyFill="1" applyBorder="1" applyAlignment="1" applyProtection="1">
      <alignment horizontal="center" vertical="center"/>
    </xf>
    <xf numFmtId="14" fontId="29" fillId="56" borderId="18" xfId="0" quotePrefix="1" applyNumberFormat="1" applyFont="1" applyFill="1" applyBorder="1" applyAlignment="1" applyProtection="1">
      <alignment horizontal="center" vertical="center"/>
    </xf>
    <xf numFmtId="0" fontId="29" fillId="37" borderId="13" xfId="0" applyFont="1" applyFill="1" applyBorder="1" applyAlignment="1">
      <alignment horizontal="center" vertical="center"/>
    </xf>
    <xf numFmtId="0" fontId="29" fillId="37" borderId="14" xfId="0" applyFont="1" applyFill="1" applyBorder="1" applyAlignment="1">
      <alignment horizontal="center" vertical="center"/>
    </xf>
    <xf numFmtId="0" fontId="29" fillId="37" borderId="15" xfId="0" applyFont="1" applyFill="1" applyBorder="1" applyAlignment="1">
      <alignment horizontal="center" vertical="center"/>
    </xf>
    <xf numFmtId="0" fontId="29" fillId="37" borderId="45" xfId="0" applyFont="1" applyFill="1" applyBorder="1" applyAlignment="1">
      <alignment horizontal="center" vertical="center"/>
    </xf>
    <xf numFmtId="0" fontId="29" fillId="37" borderId="44" xfId="0" applyFont="1" applyFill="1" applyBorder="1" applyAlignment="1">
      <alignment horizontal="center" vertical="center"/>
    </xf>
    <xf numFmtId="0" fontId="29" fillId="37" borderId="22" xfId="0" applyFont="1" applyFill="1" applyBorder="1" applyAlignment="1">
      <alignment horizontal="center" vertical="center"/>
    </xf>
    <xf numFmtId="0" fontId="29" fillId="37" borderId="47" xfId="0" applyFont="1" applyFill="1" applyBorder="1" applyAlignment="1">
      <alignment horizontal="center" vertical="center"/>
    </xf>
    <xf numFmtId="0" fontId="29" fillId="37" borderId="48" xfId="0" applyFont="1" applyFill="1" applyBorder="1" applyAlignment="1">
      <alignment horizontal="center" vertical="center"/>
    </xf>
    <xf numFmtId="0" fontId="29" fillId="37" borderId="18" xfId="0" applyFont="1" applyFill="1" applyBorder="1" applyAlignment="1">
      <alignment horizontal="center" vertical="center"/>
    </xf>
    <xf numFmtId="0" fontId="29" fillId="41" borderId="13" xfId="0" applyFont="1" applyFill="1" applyBorder="1" applyAlignment="1">
      <alignment horizontal="center" vertical="center"/>
    </xf>
    <xf numFmtId="0" fontId="29" fillId="41" borderId="14" xfId="0" applyFont="1" applyFill="1" applyBorder="1" applyAlignment="1">
      <alignment horizontal="center" vertical="center"/>
    </xf>
    <xf numFmtId="0" fontId="29" fillId="41" borderId="15" xfId="0" applyFont="1" applyFill="1" applyBorder="1" applyAlignment="1">
      <alignment horizontal="center" vertical="center"/>
    </xf>
    <xf numFmtId="0" fontId="29" fillId="41" borderId="45" xfId="0" applyFont="1" applyFill="1" applyBorder="1" applyAlignment="1">
      <alignment horizontal="center" vertical="center"/>
    </xf>
    <xf numFmtId="0" fontId="29" fillId="41" borderId="44" xfId="0" applyFont="1" applyFill="1" applyBorder="1" applyAlignment="1">
      <alignment horizontal="center" vertical="center"/>
    </xf>
    <xf numFmtId="0" fontId="29" fillId="41" borderId="22" xfId="0" applyFont="1" applyFill="1" applyBorder="1" applyAlignment="1">
      <alignment horizontal="center" vertical="center"/>
    </xf>
    <xf numFmtId="0" fontId="29" fillId="41" borderId="47" xfId="0" applyFont="1" applyFill="1" applyBorder="1" applyAlignment="1">
      <alignment horizontal="center" vertical="center"/>
    </xf>
    <xf numFmtId="0" fontId="29" fillId="41" borderId="48" xfId="0" applyFont="1" applyFill="1" applyBorder="1" applyAlignment="1">
      <alignment horizontal="center" vertical="center"/>
    </xf>
    <xf numFmtId="0" fontId="29" fillId="41" borderId="18" xfId="0" applyFont="1" applyFill="1" applyBorder="1" applyAlignment="1">
      <alignment horizontal="center" vertical="center"/>
    </xf>
    <xf numFmtId="0" fontId="29" fillId="42" borderId="13" xfId="0" applyFont="1" applyFill="1" applyBorder="1" applyAlignment="1">
      <alignment horizontal="center" vertical="center"/>
    </xf>
    <xf numFmtId="0" fontId="29" fillId="42" borderId="14" xfId="0" applyFont="1" applyFill="1" applyBorder="1" applyAlignment="1">
      <alignment horizontal="center" vertical="center"/>
    </xf>
    <xf numFmtId="0" fontId="29" fillId="42" borderId="15" xfId="0" applyFont="1" applyFill="1" applyBorder="1" applyAlignment="1">
      <alignment horizontal="center" vertical="center"/>
    </xf>
    <xf numFmtId="0" fontId="29" fillId="42" borderId="45" xfId="0" applyFont="1" applyFill="1" applyBorder="1" applyAlignment="1">
      <alignment horizontal="center" vertical="center"/>
    </xf>
    <xf numFmtId="0" fontId="29" fillId="42" borderId="44" xfId="0" applyFont="1" applyFill="1" applyBorder="1" applyAlignment="1">
      <alignment horizontal="center" vertical="center"/>
    </xf>
    <xf numFmtId="0" fontId="29" fillId="42" borderId="22" xfId="0" applyFont="1" applyFill="1" applyBorder="1" applyAlignment="1">
      <alignment horizontal="center" vertical="center"/>
    </xf>
    <xf numFmtId="0" fontId="29" fillId="42" borderId="47" xfId="0" applyFont="1" applyFill="1" applyBorder="1" applyAlignment="1">
      <alignment horizontal="center" vertical="center"/>
    </xf>
    <xf numFmtId="0" fontId="29" fillId="42" borderId="48" xfId="0" applyFont="1" applyFill="1" applyBorder="1" applyAlignment="1">
      <alignment horizontal="center" vertical="center"/>
    </xf>
    <xf numFmtId="0" fontId="29" fillId="42" borderId="18" xfId="0" applyFont="1" applyFill="1" applyBorder="1" applyAlignment="1">
      <alignment horizontal="center" vertical="center"/>
    </xf>
    <xf numFmtId="14" fontId="29" fillId="38" borderId="49" xfId="0" quotePrefix="1" applyNumberFormat="1" applyFont="1" applyFill="1" applyBorder="1" applyAlignment="1" applyProtection="1">
      <alignment horizontal="center" vertical="center"/>
    </xf>
    <xf numFmtId="14" fontId="29" fillId="38" borderId="35" xfId="0" quotePrefix="1" applyNumberFormat="1" applyFont="1" applyFill="1" applyBorder="1" applyAlignment="1" applyProtection="1">
      <alignment horizontal="center" vertical="center"/>
    </xf>
    <xf numFmtId="14" fontId="29" fillId="38" borderId="23" xfId="0" quotePrefix="1" applyNumberFormat="1" applyFont="1" applyFill="1" applyBorder="1" applyAlignment="1" applyProtection="1">
      <alignment horizontal="center" vertical="center"/>
    </xf>
    <xf numFmtId="14" fontId="29" fillId="39" borderId="13" xfId="0" quotePrefix="1" applyNumberFormat="1" applyFont="1" applyFill="1" applyBorder="1" applyAlignment="1" applyProtection="1">
      <alignment horizontal="center" vertical="center"/>
    </xf>
    <xf numFmtId="14" fontId="29" fillId="39" borderId="14" xfId="0" quotePrefix="1" applyNumberFormat="1" applyFont="1" applyFill="1" applyBorder="1" applyAlignment="1" applyProtection="1">
      <alignment horizontal="center" vertical="center"/>
    </xf>
    <xf numFmtId="14" fontId="29" fillId="39" borderId="15" xfId="0" quotePrefix="1" applyNumberFormat="1" applyFont="1" applyFill="1" applyBorder="1" applyAlignment="1" applyProtection="1">
      <alignment horizontal="center" vertical="center"/>
    </xf>
    <xf numFmtId="14" fontId="29" fillId="39" borderId="45" xfId="0" quotePrefix="1" applyNumberFormat="1" applyFont="1" applyFill="1" applyBorder="1" applyAlignment="1" applyProtection="1">
      <alignment horizontal="center" vertical="center"/>
    </xf>
    <xf numFmtId="14" fontId="29" fillId="39" borderId="44" xfId="0" quotePrefix="1" applyNumberFormat="1" applyFont="1" applyFill="1" applyBorder="1" applyAlignment="1" applyProtection="1">
      <alignment horizontal="center" vertical="center"/>
    </xf>
    <xf numFmtId="14" fontId="29" fillId="39" borderId="22" xfId="0" quotePrefix="1" applyNumberFormat="1" applyFont="1" applyFill="1" applyBorder="1" applyAlignment="1" applyProtection="1">
      <alignment horizontal="center" vertical="center"/>
    </xf>
    <xf numFmtId="14" fontId="29" fillId="39" borderId="47" xfId="0" quotePrefix="1" applyNumberFormat="1" applyFont="1" applyFill="1" applyBorder="1" applyAlignment="1" applyProtection="1">
      <alignment horizontal="center" vertical="center"/>
    </xf>
    <xf numFmtId="14" fontId="29" fillId="39" borderId="48" xfId="0" quotePrefix="1" applyNumberFormat="1" applyFont="1" applyFill="1" applyBorder="1" applyAlignment="1" applyProtection="1">
      <alignment horizontal="center" vertical="center"/>
    </xf>
    <xf numFmtId="14" fontId="29" fillId="39" borderId="18" xfId="0" quotePrefix="1" applyNumberFormat="1" applyFont="1" applyFill="1" applyBorder="1" applyAlignment="1" applyProtection="1">
      <alignment horizontal="center" vertical="center"/>
    </xf>
    <xf numFmtId="14" fontId="29" fillId="35" borderId="13" xfId="0" quotePrefix="1" applyNumberFormat="1" applyFont="1" applyFill="1" applyBorder="1" applyAlignment="1" applyProtection="1">
      <alignment horizontal="center" vertical="center"/>
    </xf>
    <xf numFmtId="14" fontId="29" fillId="35" borderId="14" xfId="0" quotePrefix="1" applyNumberFormat="1" applyFont="1" applyFill="1" applyBorder="1" applyAlignment="1" applyProtection="1">
      <alignment horizontal="center" vertical="center"/>
    </xf>
    <xf numFmtId="14" fontId="29" fillId="35" borderId="15" xfId="0" quotePrefix="1" applyNumberFormat="1" applyFont="1" applyFill="1" applyBorder="1" applyAlignment="1" applyProtection="1">
      <alignment horizontal="center" vertical="center"/>
    </xf>
    <xf numFmtId="14" fontId="29" fillId="35" borderId="45" xfId="0" quotePrefix="1" applyNumberFormat="1" applyFont="1" applyFill="1" applyBorder="1" applyAlignment="1" applyProtection="1">
      <alignment horizontal="center" vertical="center"/>
    </xf>
    <xf numFmtId="14" fontId="29" fillId="35" borderId="44" xfId="0" quotePrefix="1" applyNumberFormat="1" applyFont="1" applyFill="1" applyBorder="1" applyAlignment="1" applyProtection="1">
      <alignment horizontal="center" vertical="center"/>
    </xf>
    <xf numFmtId="14" fontId="29" fillId="35" borderId="22" xfId="0" quotePrefix="1" applyNumberFormat="1" applyFont="1" applyFill="1" applyBorder="1" applyAlignment="1" applyProtection="1">
      <alignment horizontal="center" vertical="center"/>
    </xf>
    <xf numFmtId="14" fontId="29" fillId="35" borderId="47" xfId="0" quotePrefix="1" applyNumberFormat="1" applyFont="1" applyFill="1" applyBorder="1" applyAlignment="1" applyProtection="1">
      <alignment horizontal="center" vertical="center"/>
    </xf>
    <xf numFmtId="14" fontId="29" fillId="35" borderId="48" xfId="0" quotePrefix="1" applyNumberFormat="1" applyFont="1" applyFill="1" applyBorder="1" applyAlignment="1" applyProtection="1">
      <alignment horizontal="center" vertical="center"/>
    </xf>
    <xf numFmtId="14" fontId="29" fillId="35" borderId="18" xfId="0" quotePrefix="1" applyNumberFormat="1" applyFont="1" applyFill="1" applyBorder="1" applyAlignment="1" applyProtection="1">
      <alignment horizontal="center" vertical="center"/>
    </xf>
    <xf numFmtId="0" fontId="36" fillId="54" borderId="65" xfId="0" applyNumberFormat="1" applyFont="1" applyFill="1" applyBorder="1" applyAlignment="1">
      <alignment horizontal="right" vertical="center" indent="1"/>
    </xf>
    <xf numFmtId="0" fontId="36" fillId="54" borderId="66" xfId="0" applyNumberFormat="1" applyFont="1" applyFill="1" applyBorder="1" applyAlignment="1">
      <alignment horizontal="right" vertical="center" indent="1"/>
    </xf>
    <xf numFmtId="0" fontId="7" fillId="51" borderId="13" xfId="2" applyNumberFormat="1" applyFont="1" applyFill="1" applyBorder="1" applyAlignment="1" applyProtection="1">
      <alignment horizontal="center" vertical="center"/>
    </xf>
    <xf numFmtId="0" fontId="7" fillId="51" borderId="14" xfId="2" applyNumberFormat="1" applyFont="1" applyFill="1" applyBorder="1" applyAlignment="1" applyProtection="1">
      <alignment horizontal="center" vertical="center"/>
    </xf>
    <xf numFmtId="0" fontId="7" fillId="51" borderId="15" xfId="2" applyNumberFormat="1" applyFont="1" applyFill="1" applyBorder="1" applyAlignment="1" applyProtection="1">
      <alignment horizontal="center" vertical="center"/>
    </xf>
    <xf numFmtId="0" fontId="7" fillId="51" borderId="47" xfId="2" applyNumberFormat="1" applyFont="1" applyFill="1" applyBorder="1" applyAlignment="1" applyProtection="1">
      <alignment horizontal="center" vertical="center"/>
    </xf>
    <xf numFmtId="0" fontId="7" fillId="51" borderId="48" xfId="2" applyNumberFormat="1" applyFont="1" applyFill="1" applyBorder="1" applyAlignment="1" applyProtection="1">
      <alignment horizontal="center" vertical="center"/>
    </xf>
    <xf numFmtId="0" fontId="7" fillId="51" borderId="18" xfId="2" applyNumberFormat="1" applyFont="1" applyFill="1" applyBorder="1" applyAlignment="1" applyProtection="1">
      <alignment horizontal="center" vertical="center"/>
    </xf>
    <xf numFmtId="0" fontId="7" fillId="52" borderId="13" xfId="2" applyNumberFormat="1" applyFont="1" applyFill="1" applyBorder="1" applyAlignment="1" applyProtection="1">
      <alignment horizontal="center" vertical="center"/>
    </xf>
    <xf numFmtId="0" fontId="7" fillId="52" borderId="14" xfId="2" applyNumberFormat="1" applyFont="1" applyFill="1" applyBorder="1" applyAlignment="1" applyProtection="1">
      <alignment horizontal="center" vertical="center"/>
    </xf>
    <xf numFmtId="0" fontId="7" fillId="52" borderId="15" xfId="2" applyNumberFormat="1" applyFont="1" applyFill="1" applyBorder="1" applyAlignment="1" applyProtection="1">
      <alignment horizontal="center" vertical="center"/>
    </xf>
    <xf numFmtId="0" fontId="7" fillId="52" borderId="47" xfId="2" applyNumberFormat="1" applyFont="1" applyFill="1" applyBorder="1" applyAlignment="1" applyProtection="1">
      <alignment horizontal="center" vertical="center"/>
    </xf>
    <xf numFmtId="0" fontId="7" fillId="52" borderId="48" xfId="2" applyNumberFormat="1" applyFont="1" applyFill="1" applyBorder="1" applyAlignment="1" applyProtection="1">
      <alignment horizontal="center" vertical="center"/>
    </xf>
    <xf numFmtId="0" fontId="7" fillId="52" borderId="18" xfId="2" applyNumberFormat="1" applyFont="1" applyFill="1" applyBorder="1" applyAlignment="1" applyProtection="1">
      <alignment horizontal="center" vertical="center"/>
    </xf>
    <xf numFmtId="0" fontId="30" fillId="51" borderId="13" xfId="2" applyNumberFormat="1" applyFont="1" applyFill="1" applyBorder="1" applyAlignment="1" applyProtection="1">
      <alignment horizontal="center" vertical="center"/>
    </xf>
    <xf numFmtId="0" fontId="30" fillId="51" borderId="14" xfId="2" applyNumberFormat="1" applyFont="1" applyFill="1" applyBorder="1" applyAlignment="1" applyProtection="1">
      <alignment horizontal="center" vertical="center"/>
    </xf>
    <xf numFmtId="0" fontId="30" fillId="51" borderId="15" xfId="2" applyNumberFormat="1" applyFont="1" applyFill="1" applyBorder="1" applyAlignment="1" applyProtection="1">
      <alignment horizontal="center" vertical="center"/>
    </xf>
    <xf numFmtId="0" fontId="30" fillId="51" borderId="47" xfId="2" applyNumberFormat="1" applyFont="1" applyFill="1" applyBorder="1" applyAlignment="1" applyProtection="1">
      <alignment horizontal="center" vertical="center"/>
    </xf>
    <xf numFmtId="0" fontId="30" fillId="51" borderId="48" xfId="2" applyNumberFormat="1" applyFont="1" applyFill="1" applyBorder="1" applyAlignment="1" applyProtection="1">
      <alignment horizontal="center" vertical="center"/>
    </xf>
    <xf numFmtId="0" fontId="30" fillId="51" borderId="18" xfId="2" applyNumberFormat="1" applyFont="1" applyFill="1" applyBorder="1" applyAlignment="1" applyProtection="1">
      <alignment horizontal="center" vertical="center"/>
    </xf>
    <xf numFmtId="0" fontId="9" fillId="52" borderId="58" xfId="0" applyNumberFormat="1" applyFont="1" applyFill="1" applyBorder="1" applyAlignment="1" applyProtection="1">
      <alignment horizontal="center"/>
      <protection locked="0"/>
    </xf>
    <xf numFmtId="0" fontId="9" fillId="52" borderId="59" xfId="0" applyNumberFormat="1" applyFont="1" applyFill="1" applyBorder="1" applyAlignment="1" applyProtection="1">
      <alignment horizontal="center"/>
      <protection locked="0"/>
    </xf>
    <xf numFmtId="0" fontId="9" fillId="52" borderId="67" xfId="0" applyNumberFormat="1" applyFont="1" applyFill="1" applyBorder="1" applyAlignment="1" applyProtection="1">
      <alignment horizontal="center"/>
      <protection locked="0"/>
    </xf>
    <xf numFmtId="0" fontId="9" fillId="52" borderId="60" xfId="0" applyNumberFormat="1" applyFont="1" applyFill="1" applyBorder="1" applyAlignment="1" applyProtection="1">
      <alignment horizontal="center"/>
      <protection locked="0"/>
    </xf>
    <xf numFmtId="0" fontId="9" fillId="52" borderId="61" xfId="0" applyNumberFormat="1" applyFont="1" applyFill="1" applyBorder="1" applyAlignment="1" applyProtection="1">
      <alignment horizontal="center"/>
      <protection locked="0"/>
    </xf>
    <xf numFmtId="0" fontId="9" fillId="52" borderId="68" xfId="0" applyNumberFormat="1" applyFont="1" applyFill="1" applyBorder="1" applyAlignment="1" applyProtection="1">
      <alignment horizontal="center"/>
      <protection locked="0"/>
    </xf>
    <xf numFmtId="0" fontId="9" fillId="52" borderId="62" xfId="0" applyNumberFormat="1" applyFont="1" applyFill="1" applyBorder="1" applyAlignment="1" applyProtection="1">
      <alignment horizontal="center"/>
      <protection locked="0"/>
    </xf>
    <xf numFmtId="0" fontId="9" fillId="52" borderId="56" xfId="0" applyNumberFormat="1" applyFont="1" applyFill="1" applyBorder="1" applyAlignment="1" applyProtection="1">
      <alignment horizontal="center"/>
      <protection locked="0"/>
    </xf>
    <xf numFmtId="0" fontId="9" fillId="52" borderId="63" xfId="0" applyNumberFormat="1" applyFont="1" applyFill="1" applyBorder="1" applyAlignment="1" applyProtection="1">
      <alignment horizontal="center"/>
      <protection locked="0"/>
    </xf>
    <xf numFmtId="0" fontId="9" fillId="52" borderId="64" xfId="0" applyNumberFormat="1" applyFont="1" applyFill="1" applyBorder="1" applyAlignment="1" applyProtection="1">
      <alignment horizontal="center"/>
      <protection locked="0"/>
    </xf>
    <xf numFmtId="0" fontId="7" fillId="51" borderId="41" xfId="2" applyNumberFormat="1" applyFont="1" applyFill="1" applyBorder="1" applyAlignment="1" applyProtection="1">
      <alignment horizontal="center" vertical="center"/>
    </xf>
    <xf numFmtId="0" fontId="7" fillId="51" borderId="42" xfId="2" applyNumberFormat="1" applyFont="1" applyFill="1" applyBorder="1" applyAlignment="1" applyProtection="1">
      <alignment horizontal="center" vertical="center"/>
    </xf>
    <xf numFmtId="0" fontId="7" fillId="51" borderId="43" xfId="2" applyNumberFormat="1" applyFont="1" applyFill="1" applyBorder="1" applyAlignment="1" applyProtection="1">
      <alignment horizontal="center" vertical="center"/>
    </xf>
    <xf numFmtId="0" fontId="7" fillId="52" borderId="41" xfId="2" applyNumberFormat="1" applyFont="1" applyFill="1" applyBorder="1" applyAlignment="1" applyProtection="1">
      <alignment horizontal="center" vertical="center"/>
    </xf>
    <xf numFmtId="0" fontId="7" fillId="52" borderId="42" xfId="2" applyNumberFormat="1" applyFont="1" applyFill="1" applyBorder="1" applyAlignment="1" applyProtection="1">
      <alignment horizontal="center" vertical="center"/>
    </xf>
    <xf numFmtId="0" fontId="7" fillId="52" borderId="43" xfId="2" applyNumberFormat="1" applyFont="1" applyFill="1" applyBorder="1" applyAlignment="1" applyProtection="1">
      <alignment horizontal="center" vertical="center"/>
    </xf>
    <xf numFmtId="0" fontId="8" fillId="51" borderId="41" xfId="0" applyNumberFormat="1" applyFont="1" applyFill="1" applyBorder="1" applyAlignment="1" applyProtection="1">
      <alignment horizontal="center" vertical="center" wrapText="1"/>
    </xf>
    <xf numFmtId="0" fontId="8" fillId="51" borderId="42" xfId="0" applyNumberFormat="1" applyFont="1" applyFill="1" applyBorder="1" applyAlignment="1" applyProtection="1">
      <alignment horizontal="center" vertical="center" wrapText="1"/>
    </xf>
    <xf numFmtId="0" fontId="8" fillId="51" borderId="43" xfId="0" applyNumberFormat="1" applyFont="1" applyFill="1" applyBorder="1" applyAlignment="1" applyProtection="1">
      <alignment horizontal="center" vertical="center" wrapText="1"/>
    </xf>
    <xf numFmtId="169" fontId="8" fillId="51" borderId="41" xfId="1" applyNumberFormat="1" applyFont="1" applyFill="1" applyBorder="1" applyAlignment="1" applyProtection="1">
      <alignment horizontal="center" vertical="center" wrapText="1"/>
    </xf>
    <xf numFmtId="169" fontId="8" fillId="51" borderId="43" xfId="1" applyNumberFormat="1" applyFont="1" applyFill="1" applyBorder="1" applyAlignment="1" applyProtection="1">
      <alignment horizontal="center" vertical="center" wrapText="1"/>
    </xf>
    <xf numFmtId="44" fontId="36" fillId="52" borderId="65" xfId="1" applyNumberFormat="1" applyFont="1" applyFill="1" applyBorder="1" applyAlignment="1" applyProtection="1">
      <alignment horizontal="center" vertical="center"/>
      <protection locked="0"/>
    </xf>
    <xf numFmtId="44" fontId="36" fillId="52" borderId="66" xfId="1" applyNumberFormat="1" applyFont="1" applyFill="1" applyBorder="1" applyAlignment="1" applyProtection="1">
      <alignment horizontal="center" vertical="center"/>
      <protection locked="0"/>
    </xf>
    <xf numFmtId="0" fontId="7" fillId="51" borderId="13" xfId="2" applyFont="1" applyFill="1" applyBorder="1" applyAlignment="1" applyProtection="1">
      <alignment horizontal="right" vertical="center" indent="1"/>
    </xf>
    <xf numFmtId="0" fontId="7" fillId="51" borderId="15" xfId="2" applyFont="1" applyFill="1" applyBorder="1" applyAlignment="1" applyProtection="1">
      <alignment horizontal="right" vertical="center" indent="1"/>
    </xf>
    <xf numFmtId="0" fontId="36" fillId="52" borderId="41" xfId="0" applyFont="1" applyFill="1" applyBorder="1" applyAlignment="1" applyProtection="1">
      <alignment horizontal="center" vertical="center"/>
      <protection locked="0"/>
    </xf>
    <xf numFmtId="0" fontId="36" fillId="52" borderId="42" xfId="0" applyFont="1" applyFill="1" applyBorder="1" applyAlignment="1" applyProtection="1">
      <alignment horizontal="center" vertical="center"/>
      <protection locked="0"/>
    </xf>
    <xf numFmtId="0" fontId="36" fillId="52" borderId="43" xfId="0" applyFont="1" applyFill="1" applyBorder="1" applyAlignment="1" applyProtection="1">
      <alignment horizontal="center" vertical="center"/>
      <protection locked="0"/>
    </xf>
    <xf numFmtId="0" fontId="7" fillId="51" borderId="45" xfId="2" applyFont="1" applyFill="1" applyBorder="1" applyAlignment="1" applyProtection="1">
      <alignment horizontal="right" vertical="center" wrapText="1" indent="1"/>
    </xf>
    <xf numFmtId="0" fontId="7" fillId="51" borderId="22" xfId="2" applyFont="1" applyFill="1" applyBorder="1" applyAlignment="1" applyProtection="1">
      <alignment horizontal="right" vertical="center" wrapText="1" indent="1"/>
    </xf>
    <xf numFmtId="0" fontId="7" fillId="51" borderId="45" xfId="2" applyFont="1" applyFill="1" applyBorder="1" applyAlignment="1" applyProtection="1">
      <alignment horizontal="right" vertical="center" indent="1"/>
    </xf>
    <xf numFmtId="0" fontId="7" fillId="51" borderId="22" xfId="2" applyFont="1" applyFill="1" applyBorder="1" applyAlignment="1" applyProtection="1">
      <alignment horizontal="right" vertical="center" indent="1"/>
    </xf>
    <xf numFmtId="14" fontId="31" fillId="52" borderId="13" xfId="0" applyNumberFormat="1" applyFont="1" applyFill="1" applyBorder="1" applyAlignment="1">
      <alignment horizontal="center" vertical="center"/>
    </xf>
    <xf numFmtId="14" fontId="31" fillId="52" borderId="15" xfId="0" applyNumberFormat="1" applyFont="1" applyFill="1" applyBorder="1" applyAlignment="1">
      <alignment horizontal="center" vertical="center"/>
    </xf>
    <xf numFmtId="0" fontId="9" fillId="52" borderId="54" xfId="0" applyNumberFormat="1" applyFont="1" applyFill="1" applyBorder="1" applyAlignment="1" applyProtection="1">
      <alignment horizontal="center"/>
      <protection locked="0"/>
    </xf>
    <xf numFmtId="0" fontId="9" fillId="52" borderId="55" xfId="0" applyNumberFormat="1" applyFont="1" applyFill="1" applyBorder="1" applyAlignment="1" applyProtection="1">
      <alignment horizontal="center"/>
      <protection locked="0"/>
    </xf>
    <xf numFmtId="0" fontId="9" fillId="52" borderId="41" xfId="0" applyFont="1" applyFill="1" applyBorder="1" applyAlignment="1">
      <alignment horizontal="center" vertical="center"/>
    </xf>
    <xf numFmtId="0" fontId="9" fillId="52" borderId="43" xfId="0" applyFont="1" applyFill="1" applyBorder="1" applyAlignment="1">
      <alignment horizontal="center" vertical="center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2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Comma 2" xfId="51" xr:uid="{00000000-0005-0000-0000-00001C000000}"/>
    <cellStyle name="Comma 3" xfId="44" xr:uid="{00000000-0005-0000-0000-00001D000000}"/>
    <cellStyle name="Comma 3 2" xfId="53" xr:uid="{4436D448-3E55-41B3-A8F3-5703C2E65555}"/>
    <cellStyle name="Currency" xfId="1" builtinId="4"/>
    <cellStyle name="Currency 2" xfId="45" xr:uid="{00000000-0005-0000-0000-00001F000000}"/>
    <cellStyle name="Currency 2 2" xfId="54" xr:uid="{B44B8187-BA42-44D4-AC64-72AE94916C2C}"/>
    <cellStyle name="Currency 3" xfId="46" xr:uid="{00000000-0005-0000-0000-000020000000}"/>
    <cellStyle name="Currency 3 2" xfId="55" xr:uid="{9526D19A-6B77-4C14-9F29-838C31F34FAA}"/>
    <cellStyle name="Explanatory Text" xfId="18" builtinId="53" customBuiltin="1"/>
    <cellStyle name="Good" xfId="9" builtinId="26" customBuiltin="1"/>
    <cellStyle name="Heading 1" xfId="6" builtinId="16" customBuiltin="1"/>
    <cellStyle name="Heading 2" xfId="7" builtinId="17" customBuiltin="1"/>
    <cellStyle name="Heading 3" xfId="4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7" xr:uid="{00000000-0005-0000-0000-00002C000000}"/>
    <cellStyle name="Normal 2 2" xfId="56" xr:uid="{4EEC1980-9622-4883-A8BB-7B8109A8AF3A}"/>
    <cellStyle name="Normal 3" xfId="50" xr:uid="{00000000-0005-0000-0000-00002D000000}"/>
    <cellStyle name="Normal 4" xfId="43" xr:uid="{00000000-0005-0000-0000-00002E000000}"/>
    <cellStyle name="Note 2" xfId="52" xr:uid="{00000000-0005-0000-0000-00002F000000}"/>
    <cellStyle name="Output" xfId="13" builtinId="21" customBuiltin="1"/>
    <cellStyle name="Percent 2" xfId="48" xr:uid="{00000000-0005-0000-0000-000031000000}"/>
    <cellStyle name="Percent 2 2" xfId="57" xr:uid="{921025B4-E323-4A65-BA9E-19849B4A928C}"/>
    <cellStyle name="Percent 3" xfId="49" xr:uid="{00000000-0005-0000-0000-000032000000}"/>
    <cellStyle name="Percent 3 2" xfId="58" xr:uid="{4F2065D5-D930-4445-8108-E00537D4B808}"/>
    <cellStyle name="Title" xfId="5" builtinId="15" customBuiltin="1"/>
    <cellStyle name="Total" xfId="19" builtinId="25" customBuiltin="1"/>
    <cellStyle name="Warning Text" xfId="17" builtinId="11" customBuiltin="1"/>
  </cellStyles>
  <dxfs count="16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</xdr:colOff>
      <xdr:row>0</xdr:row>
      <xdr:rowOff>2381</xdr:rowOff>
    </xdr:from>
    <xdr:to>
      <xdr:col>1</xdr:col>
      <xdr:colOff>1367790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4EF8B2-4C92-45F9-BEBD-9C2314DFCB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" y="2381"/>
          <a:ext cx="3337084" cy="1073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40064</xdr:colOff>
      <xdr:row>0</xdr:row>
      <xdr:rowOff>85725</xdr:rowOff>
    </xdr:from>
    <xdr:to>
      <xdr:col>1</xdr:col>
      <xdr:colOff>1670047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557209-14AE-4B0C-81AD-1266DFCCEC7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64" y="85725"/>
          <a:ext cx="3344483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reen/AppData/Local/Microsoft/Windows/Temporary%20Internet%20Files/Content.Outlook/HH5SDUFI/La%20Colonnade%20AmRisc_SOV%20(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V-APP"/>
      <sheetName val="Additional Const &amp; Occ Info"/>
      <sheetName val="Additional Interests"/>
      <sheetName val="M&amp;E Tech Summary"/>
      <sheetName val="Dropdown Lists"/>
    </sheetNames>
    <sheetDataSet>
      <sheetData sheetId="0"/>
      <sheetData sheetId="1"/>
      <sheetData sheetId="2"/>
      <sheetData sheetId="3">
        <row r="2">
          <cell r="G2">
            <v>32937</v>
          </cell>
        </row>
      </sheetData>
      <sheetData sheetId="4">
        <row r="3">
          <cell r="Y3">
            <v>0</v>
          </cell>
          <cell r="Z3" t="str">
            <v>Rest of State</v>
          </cell>
          <cell r="AA3" t="str">
            <v>Seacoast 1</v>
          </cell>
          <cell r="AB3">
            <v>0.03</v>
          </cell>
          <cell r="AC3">
            <v>500</v>
          </cell>
          <cell r="AD3" t="str">
            <v>RCV</v>
          </cell>
          <cell r="AE3" t="str">
            <v>FBC Equivalent</v>
          </cell>
          <cell r="AF3" t="str">
            <v>B - Urban, Suburban, Wooded</v>
          </cell>
          <cell r="AG3" t="str">
            <v>Level A (6d@ 6"/12")</v>
          </cell>
          <cell r="AH3" t="str">
            <v>None</v>
          </cell>
          <cell r="AI3" t="str">
            <v>100</v>
          </cell>
          <cell r="AJ3" t="str">
            <v>Toe-Nail</v>
          </cell>
          <cell r="AK3" t="str">
            <v>Flat</v>
          </cell>
          <cell r="AL3" t="str">
            <v>Building &amp; Contents</v>
          </cell>
          <cell r="AM3">
            <v>1</v>
          </cell>
          <cell r="AN3" t="str">
            <v>Superior</v>
          </cell>
          <cell r="AO3" t="str">
            <v>0311  Apts w/o Mercantile 1-10 units</v>
          </cell>
          <cell r="AP3" t="str">
            <v>B</v>
          </cell>
          <cell r="AQ3" t="str">
            <v>Building</v>
          </cell>
        </row>
        <row r="4">
          <cell r="A4">
            <v>2017</v>
          </cell>
          <cell r="B4" t="str">
            <v xml:space="preserve"> </v>
          </cell>
          <cell r="D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L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Y4" t="str">
            <v>A</v>
          </cell>
          <cell r="Z4" t="str">
            <v>Coral Gables</v>
          </cell>
          <cell r="AA4" t="str">
            <v>Seacoast 2</v>
          </cell>
          <cell r="AB4">
            <v>0.05</v>
          </cell>
          <cell r="AC4">
            <v>1000</v>
          </cell>
          <cell r="AD4" t="str">
            <v>ACV</v>
          </cell>
          <cell r="AE4" t="str">
            <v>Non-FBC Equivalent</v>
          </cell>
          <cell r="AF4" t="str">
            <v>C - All HVHZ Locations</v>
          </cell>
          <cell r="AG4" t="str">
            <v>Level B (8d@ 6"/12")</v>
          </cell>
          <cell r="AH4" t="str">
            <v>Class A</v>
          </cell>
          <cell r="AI4" t="str">
            <v>110</v>
          </cell>
          <cell r="AJ4" t="str">
            <v>Clips</v>
          </cell>
          <cell r="AK4" t="str">
            <v>Gable</v>
          </cell>
          <cell r="AL4" t="str">
            <v>1190-1 Pool - In Ground Concrete or Metal</v>
          </cell>
          <cell r="AM4">
            <v>2</v>
          </cell>
          <cell r="AN4" t="str">
            <v>Wind Resistive</v>
          </cell>
          <cell r="AO4" t="str">
            <v>0312  Apts w/o Mercantile 11-30 units</v>
          </cell>
          <cell r="AP4" t="str">
            <v>C</v>
          </cell>
          <cell r="AQ4" t="str">
            <v>Eqpt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</row>
        <row r="5">
          <cell r="B5" t="str">
            <v>AL</v>
          </cell>
          <cell r="D5">
            <v>1</v>
          </cell>
          <cell r="F5">
            <v>1</v>
          </cell>
          <cell r="G5" t="str">
            <v>100-Unknown</v>
          </cell>
          <cell r="H5" t="str">
            <v>100-Unknown</v>
          </cell>
          <cell r="I5" t="str">
            <v>100-Unknown</v>
          </cell>
          <cell r="J5" t="str">
            <v>100-Unknown</v>
          </cell>
          <cell r="L5" t="str">
            <v>100-Unknown</v>
          </cell>
          <cell r="N5" t="str">
            <v>100-Unknown</v>
          </cell>
          <cell r="O5" t="str">
            <v>100-Unknown</v>
          </cell>
          <cell r="P5" t="str">
            <v>Y</v>
          </cell>
          <cell r="Q5" t="str">
            <v>Copper</v>
          </cell>
          <cell r="R5" t="str">
            <v>Copper</v>
          </cell>
          <cell r="S5" t="str">
            <v>Armed</v>
          </cell>
          <cell r="T5" t="str">
            <v>City</v>
          </cell>
          <cell r="U5" t="str">
            <v>Owned</v>
          </cell>
          <cell r="V5" t="str">
            <v>100-Unknown</v>
          </cell>
          <cell r="Y5" t="str">
            <v>AE</v>
          </cell>
          <cell r="Z5" t="str">
            <v>Hialeah</v>
          </cell>
          <cell r="AA5" t="str">
            <v>Seacoast 3</v>
          </cell>
          <cell r="AC5">
            <v>2500</v>
          </cell>
          <cell r="AE5" t="str">
            <v>Reinforced Concrete Roof Deck</v>
          </cell>
          <cell r="AG5" t="str">
            <v>Level C (8d@ 6"/6")</v>
          </cell>
          <cell r="AH5">
            <v>0</v>
          </cell>
          <cell r="AI5" t="str">
            <v>120+</v>
          </cell>
          <cell r="AJ5" t="str">
            <v>Single Wrap</v>
          </cell>
          <cell r="AK5" t="str">
            <v>Hip</v>
          </cell>
          <cell r="AL5" t="str">
            <v>1190-2 Pool - In Ground Other</v>
          </cell>
          <cell r="AM5">
            <v>3</v>
          </cell>
          <cell r="AN5" t="str">
            <v>Semi-Wind Resistive</v>
          </cell>
          <cell r="AO5" t="str">
            <v>0313  Apts w/o Mercantile 30+ units</v>
          </cell>
          <cell r="AP5" t="str">
            <v>D</v>
          </cell>
          <cell r="AQ5" t="str">
            <v>Pool/Spa</v>
          </cell>
          <cell r="AU5" t="str">
            <v>100-Unk</v>
          </cell>
          <cell r="AV5" t="str">
            <v>100-Unk</v>
          </cell>
          <cell r="AW5" t="str">
            <v>100-Unknown</v>
          </cell>
          <cell r="AX5" t="str">
            <v>100-Unknown</v>
          </cell>
          <cell r="AY5" t="str">
            <v>100-Unknown</v>
          </cell>
          <cell r="AZ5" t="str">
            <v>100-Unk</v>
          </cell>
          <cell r="BA5" t="str">
            <v>100-Unk</v>
          </cell>
          <cell r="BB5" t="str">
            <v>100-Unk</v>
          </cell>
        </row>
        <row r="6">
          <cell r="B6" t="str">
            <v>AK</v>
          </cell>
          <cell r="D6">
            <v>2</v>
          </cell>
          <cell r="F6">
            <v>2</v>
          </cell>
          <cell r="G6" t="str">
            <v>101-Flat roof WITH parapets</v>
          </cell>
          <cell r="H6" t="str">
            <v>101-Certified Design &amp; Construction</v>
          </cell>
          <cell r="I6" t="str">
            <v>101-Toe Nailing / no anchorage</v>
          </cell>
          <cell r="J6" t="str">
            <v>101-Poured Reinforced Conc</v>
          </cell>
          <cell r="L6" t="str">
            <v>101-Brick Veneer</v>
          </cell>
          <cell r="N6" t="str">
            <v>101-No Basement</v>
          </cell>
          <cell r="O6" t="str">
            <v>101-Metal Sheathing w/ Exposed Fasteners (Lap Seam)</v>
          </cell>
          <cell r="P6" t="str">
            <v>N</v>
          </cell>
          <cell r="Q6" t="str">
            <v>Unprot Alum</v>
          </cell>
          <cell r="R6" t="str">
            <v>CPVC</v>
          </cell>
          <cell r="S6" t="str">
            <v>Unarmed</v>
          </cell>
          <cell r="T6" t="str">
            <v>Sub</v>
          </cell>
          <cell r="U6" t="str">
            <v>Mgd</v>
          </cell>
          <cell r="V6" t="str">
            <v>101-Bolted</v>
          </cell>
          <cell r="Y6" t="str">
            <v>AH</v>
          </cell>
          <cell r="Z6" t="str">
            <v>Miami</v>
          </cell>
          <cell r="AA6" t="str">
            <v>Inland</v>
          </cell>
          <cell r="AC6">
            <v>5000</v>
          </cell>
          <cell r="AI6" t="str">
            <v>120+ WBDR</v>
          </cell>
          <cell r="AJ6" t="str">
            <v>Double Wraps</v>
          </cell>
          <cell r="AL6" t="str">
            <v>1190-3 Pool - Above Ground Concrete or Metal</v>
          </cell>
          <cell r="AM6">
            <v>4</v>
          </cell>
          <cell r="AN6" t="str">
            <v>Ordinary</v>
          </cell>
          <cell r="AO6" t="str">
            <v>0321  Apts with Mercantile 1-10 units</v>
          </cell>
          <cell r="AP6" t="str">
            <v>Standard</v>
          </cell>
          <cell r="AQ6" t="str">
            <v>Outdoor Prop</v>
          </cell>
          <cell r="AU6" t="str">
            <v xml:space="preserve">101-No </v>
          </cell>
          <cell r="AV6" t="str">
            <v>101-Glass</v>
          </cell>
          <cell r="AW6" t="str">
            <v>101-No Cripple walls</v>
          </cell>
          <cell r="AX6" t="str">
            <v xml:space="preserve">101-Bolted </v>
          </cell>
          <cell r="AY6" t="str">
            <v>101-Purlins Properly Anchored (tilt-up)</v>
          </cell>
          <cell r="AZ6" t="str">
            <v>101-No</v>
          </cell>
          <cell r="BA6" t="str">
            <v>101-Generally Well Braced</v>
          </cell>
          <cell r="BB6" t="str">
            <v>101-No</v>
          </cell>
        </row>
        <row r="7">
          <cell r="B7" t="str">
            <v>AZ</v>
          </cell>
          <cell r="D7">
            <v>3</v>
          </cell>
          <cell r="F7">
            <v>3</v>
          </cell>
          <cell r="G7" t="str">
            <v>102-Flat roof WITHOUT parapets</v>
          </cell>
          <cell r="H7" t="str">
            <v>102-Obvious Signs of Deterioration or Distress</v>
          </cell>
          <cell r="I7" t="str">
            <v>102-Clips (Average Strength)</v>
          </cell>
          <cell r="J7" t="str">
            <v>102-Precast Concrete</v>
          </cell>
          <cell r="L7" t="str">
            <v>102-Metal Sheathing</v>
          </cell>
          <cell r="N7" t="str">
            <v>102-Basement WITH Flood Protection</v>
          </cell>
          <cell r="O7" t="str">
            <v>102-Metal Sheathing w/ Concealed Fasteners (Standing-seam)</v>
          </cell>
          <cell r="Q7" t="str">
            <v>Prot Alum</v>
          </cell>
          <cell r="R7" t="str">
            <v>Polybutylene (PB)</v>
          </cell>
          <cell r="S7" t="str">
            <v>None</v>
          </cell>
          <cell r="T7" t="str">
            <v>Rural</v>
          </cell>
          <cell r="V7" t="str">
            <v>102-Unbolted</v>
          </cell>
          <cell r="Y7" t="str">
            <v>B</v>
          </cell>
          <cell r="Z7" t="str">
            <v>Miami Beach</v>
          </cell>
          <cell r="AA7" t="str">
            <v>Monroe ROC</v>
          </cell>
          <cell r="AC7">
            <v>10000</v>
          </cell>
          <cell r="AE7" t="str">
            <v>FBC Equivalent</v>
          </cell>
          <cell r="AG7" t="str">
            <v>Level A - Wood or Other Deck</v>
          </cell>
          <cell r="AI7" t="str">
            <v>N/A</v>
          </cell>
          <cell r="AL7" t="str">
            <v>1190-4 Pool - Above Ground Other</v>
          </cell>
          <cell r="AM7">
            <v>5</v>
          </cell>
          <cell r="AO7" t="str">
            <v>0322  Apts with Mercantile 11-30 units</v>
          </cell>
          <cell r="AP7" t="str">
            <v>N/A</v>
          </cell>
          <cell r="AQ7" t="str">
            <v>Other Structures</v>
          </cell>
          <cell r="AU7" t="str">
            <v>102-Yes</v>
          </cell>
          <cell r="AV7" t="str">
            <v>102-PreCast</v>
          </cell>
          <cell r="AW7" t="str">
            <v>102-Braced Cripple walls</v>
          </cell>
          <cell r="AX7" t="str">
            <v>102-Unbolted</v>
          </cell>
          <cell r="AY7" t="str">
            <v>102-Purlins Not Properly Anchored (tilt-up)</v>
          </cell>
          <cell r="AZ7" t="str">
            <v>102-Yes</v>
          </cell>
          <cell r="BA7" t="str">
            <v>102-Somewhat Braced</v>
          </cell>
          <cell r="BB7" t="str">
            <v>102-Yes</v>
          </cell>
        </row>
        <row r="8">
          <cell r="B8" t="str">
            <v>AR</v>
          </cell>
          <cell r="D8">
            <v>4</v>
          </cell>
          <cell r="F8">
            <v>4</v>
          </cell>
          <cell r="G8" t="str">
            <v>103-Hip roof low slope (&lt;10 deg)</v>
          </cell>
          <cell r="H8" t="str">
            <v>103-Certificate of Occupancy</v>
          </cell>
          <cell r="I8" t="str">
            <v>103-Single Wraps (Above Average Strength)</v>
          </cell>
          <cell r="J8" t="str">
            <v>103-Heavy St Fr w/ Conc Deck</v>
          </cell>
          <cell r="L8" t="str">
            <v>103-Wood</v>
          </cell>
          <cell r="N8" t="str">
            <v>103-Basement WITHOUT Flood Protection</v>
          </cell>
          <cell r="O8" t="str">
            <v>103-Built-up roof NO gravel WITH presence of gutters</v>
          </cell>
          <cell r="R8" t="str">
            <v>PEX</v>
          </cell>
          <cell r="Y8" t="str">
            <v>C</v>
          </cell>
          <cell r="Z8" t="str">
            <v>Miami-Dade County Remainder</v>
          </cell>
          <cell r="AA8" t="str">
            <v>Key West</v>
          </cell>
          <cell r="AE8" t="str">
            <v>Non-FBC Equivalent</v>
          </cell>
          <cell r="AG8" t="str">
            <v>Level B - Metal Deck</v>
          </cell>
          <cell r="AJ8" t="str">
            <v>N/A</v>
          </cell>
          <cell r="AL8" t="str">
            <v>1190-5 Antenna</v>
          </cell>
          <cell r="AM8">
            <v>6</v>
          </cell>
          <cell r="AO8" t="str">
            <v>0323  Apts with Mercantile 30+ units</v>
          </cell>
          <cell r="AV8" t="str">
            <v>103-Unreinforced Masonry</v>
          </cell>
          <cell r="AW8" t="str">
            <v>103-Unbraced Cripple Walls</v>
          </cell>
          <cell r="BA8" t="str">
            <v>103-Generally Unbraced</v>
          </cell>
        </row>
        <row r="9">
          <cell r="B9" t="str">
            <v>CA</v>
          </cell>
          <cell r="D9">
            <v>5</v>
          </cell>
          <cell r="F9">
            <v>5</v>
          </cell>
          <cell r="G9" t="str">
            <v>104-Hip roof med slope (10 deg to 26.5 deg)</v>
          </cell>
          <cell r="I9" t="str">
            <v>104-Double Wraps (High Strength)</v>
          </cell>
          <cell r="J9" t="str">
            <v>104-Heavy St Fr w/ Insulated Steel Deck</v>
          </cell>
          <cell r="L9" t="str">
            <v>104-EIFS</v>
          </cell>
          <cell r="N9" t="str">
            <v>104-Basement with uknown flood protection</v>
          </cell>
          <cell r="O9" t="str">
            <v>104-Built-up roof NO gravel WITHOUT presence of gutters</v>
          </cell>
          <cell r="R9" t="str">
            <v>Galvanized Steel</v>
          </cell>
          <cell r="Y9" t="str">
            <v>D</v>
          </cell>
          <cell r="Z9" t="str">
            <v>Jacksonville</v>
          </cell>
          <cell r="AG9" t="str">
            <v>Level C - Reinforced Concrete Roof Deck</v>
          </cell>
          <cell r="AL9" t="str">
            <v>1190-6 Open Sided - F, JM or N-C</v>
          </cell>
          <cell r="AM9">
            <v>7</v>
          </cell>
          <cell r="AO9" t="str">
            <v>0331  Condo w/o Mercantile 1-10 units</v>
          </cell>
        </row>
        <row r="10">
          <cell r="B10" t="str">
            <v>CO</v>
          </cell>
          <cell r="D10">
            <v>6</v>
          </cell>
          <cell r="F10">
            <v>6</v>
          </cell>
          <cell r="G10" t="str">
            <v>105-Hip roof high slope (&gt;26.5 deg)</v>
          </cell>
          <cell r="I10" t="str">
            <v>105-Structural</v>
          </cell>
          <cell r="J10" t="str">
            <v>105-Heavy St Fr w/Metal Sheathing</v>
          </cell>
          <cell r="L10" t="str">
            <v>105-Unreinforced Masonry</v>
          </cell>
          <cell r="O10" t="str">
            <v>105-Built-up roof WITH gravel WITH presence of gutters</v>
          </cell>
          <cell r="R10" t="str">
            <v>Unknown</v>
          </cell>
          <cell r="Y10" t="str">
            <v>V</v>
          </cell>
          <cell r="Z10" t="str">
            <v>Tampa</v>
          </cell>
          <cell r="AI10">
            <v>90</v>
          </cell>
          <cell r="AL10" t="str">
            <v>1190-7 Open Sided - M N-C</v>
          </cell>
          <cell r="AM10">
            <v>8</v>
          </cell>
          <cell r="AO10" t="str">
            <v>0332  Condo w/o Mercantile 11-30 units</v>
          </cell>
        </row>
        <row r="11">
          <cell r="B11" t="str">
            <v>CT</v>
          </cell>
          <cell r="F11">
            <v>7</v>
          </cell>
          <cell r="G11" t="str">
            <v>106-Gable roof low slope (&lt;10 deg)</v>
          </cell>
          <cell r="J11" t="str">
            <v>106-Light St Fr w/ Metal Sheathing</v>
          </cell>
          <cell r="L11" t="str">
            <v>106-Reinforced Masonry</v>
          </cell>
          <cell r="O11" t="str">
            <v>106-Built-up roof WITH gravel WITHOUT presence of gutters</v>
          </cell>
          <cell r="Y11" t="str">
            <v>VE</v>
          </cell>
          <cell r="Z11" t="str">
            <v>Temple Terrace</v>
          </cell>
          <cell r="AI11">
            <v>100</v>
          </cell>
          <cell r="AL11" t="str">
            <v>1190-8 Open Sided - MFR, FR</v>
          </cell>
          <cell r="AM11">
            <v>9</v>
          </cell>
          <cell r="AO11" t="str">
            <v>0333  Condo w/o Mercantile 30+ units</v>
          </cell>
        </row>
        <row r="12">
          <cell r="B12" t="str">
            <v>DE</v>
          </cell>
          <cell r="F12">
            <v>8</v>
          </cell>
          <cell r="G12" t="str">
            <v>107-Gable roof med slope  (10 deg to 26.5 deg)</v>
          </cell>
          <cell r="J12" t="str">
            <v>107-Light/Heavy Steel with Wood Deck</v>
          </cell>
          <cell r="L12" t="str">
            <v>107-Precast Concrete</v>
          </cell>
          <cell r="O12" t="str">
            <v>107-Single Ply Membrane WITH presence of gutters</v>
          </cell>
          <cell r="Y12" t="str">
            <v>X-Sh</v>
          </cell>
          <cell r="Z12" t="str">
            <v>Hillsborough County Remainder</v>
          </cell>
          <cell r="AI12">
            <v>110</v>
          </cell>
          <cell r="AM12">
            <v>10</v>
          </cell>
          <cell r="AO12" t="str">
            <v>0341  Condo with Mercantile 1-10 units</v>
          </cell>
        </row>
        <row r="13">
          <cell r="B13" t="str">
            <v>FL</v>
          </cell>
          <cell r="F13">
            <v>9</v>
          </cell>
          <cell r="G13" t="str">
            <v>108-Gable roof high slope (&gt;26.5 deg)</v>
          </cell>
          <cell r="J13" t="str">
            <v>108-Wood Frame</v>
          </cell>
          <cell r="L13" t="str">
            <v>108-Cast-in-Place Concrete</v>
          </cell>
          <cell r="O13" t="str">
            <v>108-Single Ply Membrane WITHOUT presence of gutters</v>
          </cell>
          <cell r="Y13" t="str">
            <v>X-UnSh</v>
          </cell>
          <cell r="Z13" t="str">
            <v>St. Petersburg</v>
          </cell>
          <cell r="AI13">
            <v>120</v>
          </cell>
          <cell r="AM13" t="str">
            <v>Ungraded</v>
          </cell>
          <cell r="AO13" t="str">
            <v>0342  Condo with Mercantile 11-30 units</v>
          </cell>
        </row>
        <row r="14">
          <cell r="B14" t="str">
            <v>GA</v>
          </cell>
          <cell r="F14">
            <v>10</v>
          </cell>
          <cell r="G14" t="str">
            <v>109-Braced Gable low slope (&lt;10 deg)</v>
          </cell>
          <cell r="J14" t="str">
            <v>109-Heavy Timber</v>
          </cell>
          <cell r="L14" t="str">
            <v>109-Impact Rated Glass</v>
          </cell>
          <cell r="O14" t="str">
            <v>109-Concrete/Clay Tiles</v>
          </cell>
          <cell r="Y14" t="str">
            <v>X500</v>
          </cell>
          <cell r="AI14">
            <v>130</v>
          </cell>
          <cell r="AM14" t="str">
            <v>Non-Participating</v>
          </cell>
          <cell r="AO14" t="str">
            <v>0343  Condo with Mercantile 30+ units</v>
          </cell>
        </row>
        <row r="15">
          <cell r="B15" t="str">
            <v>HI</v>
          </cell>
          <cell r="G15" t="str">
            <v>110-Braced Gable med slope (10 deg to 26.5 deg)</v>
          </cell>
          <cell r="L15" t="str">
            <v>110-Non-Impact Glass WITH gravel roof or gravel on adjacent Bldg&lt;1000 ft.</v>
          </cell>
          <cell r="O15" t="str">
            <v>110-Wood Shakes</v>
          </cell>
          <cell r="AI15" t="str">
            <v>N/A</v>
          </cell>
        </row>
        <row r="16">
          <cell r="B16" t="str">
            <v>ID</v>
          </cell>
          <cell r="G16" t="str">
            <v>111-Braced Gable high slope (&gt;26.5 deg)</v>
          </cell>
          <cell r="L16" t="str">
            <v>111-Non-Impact Glass WITHOUT gravel roof or gravel on adjacent Bldg&lt;1000 ft.</v>
          </cell>
          <cell r="O16" t="str">
            <v>111-Normal Shingle (55 mph)</v>
          </cell>
        </row>
        <row r="17">
          <cell r="B17" t="str">
            <v>IL</v>
          </cell>
          <cell r="L17" t="str">
            <v>112-Aluminum/Vinyl Siding</v>
          </cell>
          <cell r="O17" t="str">
            <v>112-Normal Shingle (55 mph) with 2ndry Water Resistance</v>
          </cell>
        </row>
        <row r="18">
          <cell r="B18" t="str">
            <v>IN</v>
          </cell>
          <cell r="L18" t="str">
            <v>113-Cementitous Hardboard Siding</v>
          </cell>
          <cell r="O18" t="str">
            <v>113-Shingle rated for high wind speeds (&gt;=110 mph)</v>
          </cell>
        </row>
        <row r="19">
          <cell r="B19" t="str">
            <v>IA</v>
          </cell>
          <cell r="L19" t="str">
            <v>114-Stucco</v>
          </cell>
          <cell r="O19" t="str">
            <v>114-Shingle rated for high wind speeds (&gt;=110 mph) with 2ndry Water Resistance</v>
          </cell>
        </row>
        <row r="20">
          <cell r="B20" t="str">
            <v>KS</v>
          </cell>
        </row>
        <row r="21">
          <cell r="B21" t="str">
            <v>KY</v>
          </cell>
        </row>
        <row r="22">
          <cell r="B22" t="str">
            <v>LA</v>
          </cell>
        </row>
        <row r="23">
          <cell r="B23" t="str">
            <v>ME</v>
          </cell>
        </row>
        <row r="24">
          <cell r="B24" t="str">
            <v>MD</v>
          </cell>
        </row>
        <row r="25">
          <cell r="B25" t="str">
            <v>MA</v>
          </cell>
        </row>
        <row r="26">
          <cell r="B26" t="str">
            <v>MI</v>
          </cell>
        </row>
        <row r="27">
          <cell r="B27" t="str">
            <v>MN</v>
          </cell>
        </row>
        <row r="28">
          <cell r="B28" t="str">
            <v>MS</v>
          </cell>
        </row>
        <row r="29">
          <cell r="B29" t="str">
            <v>MO</v>
          </cell>
        </row>
        <row r="30">
          <cell r="B30" t="str">
            <v>MT</v>
          </cell>
        </row>
        <row r="31">
          <cell r="B31" t="str">
            <v>NE</v>
          </cell>
        </row>
        <row r="32">
          <cell r="B32" t="str">
            <v>NV</v>
          </cell>
        </row>
        <row r="33">
          <cell r="B33" t="str">
            <v>NH</v>
          </cell>
        </row>
        <row r="34">
          <cell r="B34" t="str">
            <v>NJ</v>
          </cell>
        </row>
        <row r="35">
          <cell r="B35" t="str">
            <v>NM</v>
          </cell>
        </row>
        <row r="36">
          <cell r="B36" t="str">
            <v>NY</v>
          </cell>
        </row>
        <row r="37">
          <cell r="B37" t="str">
            <v>NC</v>
          </cell>
        </row>
        <row r="38">
          <cell r="B38" t="str">
            <v>ND</v>
          </cell>
        </row>
        <row r="39">
          <cell r="B39" t="str">
            <v>OH</v>
          </cell>
        </row>
        <row r="40">
          <cell r="B40" t="str">
            <v>OK</v>
          </cell>
        </row>
        <row r="41">
          <cell r="B41" t="str">
            <v>OR</v>
          </cell>
        </row>
        <row r="42">
          <cell r="B42" t="str">
            <v>PA</v>
          </cell>
        </row>
        <row r="43">
          <cell r="B43" t="str">
            <v>RI</v>
          </cell>
        </row>
        <row r="44">
          <cell r="B44" t="str">
            <v>SC</v>
          </cell>
        </row>
        <row r="45">
          <cell r="B45" t="str">
            <v>SD</v>
          </cell>
        </row>
        <row r="46">
          <cell r="B46" t="str">
            <v>TN</v>
          </cell>
        </row>
        <row r="47">
          <cell r="B47" t="str">
            <v>TX</v>
          </cell>
        </row>
        <row r="48">
          <cell r="B48" t="str">
            <v>UT</v>
          </cell>
        </row>
        <row r="49">
          <cell r="B49" t="str">
            <v>VT</v>
          </cell>
        </row>
        <row r="50">
          <cell r="B50" t="str">
            <v>VA</v>
          </cell>
        </row>
        <row r="51">
          <cell r="B51" t="str">
            <v>WA</v>
          </cell>
        </row>
        <row r="52">
          <cell r="B52" t="str">
            <v>WV</v>
          </cell>
        </row>
        <row r="53">
          <cell r="B53" t="str">
            <v>WI</v>
          </cell>
        </row>
        <row r="54">
          <cell r="B54" t="str">
            <v>WY</v>
          </cell>
        </row>
        <row r="55">
          <cell r="B55" t="str">
            <v>AS</v>
          </cell>
        </row>
        <row r="56">
          <cell r="B56" t="str">
            <v>DC</v>
          </cell>
        </row>
        <row r="57">
          <cell r="B57" t="str">
            <v>FM</v>
          </cell>
        </row>
        <row r="58">
          <cell r="B58" t="str">
            <v>GU</v>
          </cell>
        </row>
        <row r="59">
          <cell r="B59" t="str">
            <v>MH</v>
          </cell>
        </row>
        <row r="60">
          <cell r="B60" t="str">
            <v>MP</v>
          </cell>
        </row>
        <row r="61">
          <cell r="B61" t="str">
            <v>PW</v>
          </cell>
        </row>
        <row r="62">
          <cell r="B62" t="str">
            <v>PR</v>
          </cell>
        </row>
        <row r="63">
          <cell r="B63" t="str">
            <v>VI</v>
          </cell>
        </row>
        <row r="64">
          <cell r="B64" t="str">
            <v>CAN-AB</v>
          </cell>
        </row>
        <row r="65">
          <cell r="B65" t="str">
            <v>CAN-BC</v>
          </cell>
        </row>
        <row r="66">
          <cell r="B66" t="str">
            <v>CAN-MB</v>
          </cell>
        </row>
        <row r="67">
          <cell r="B67" t="str">
            <v>CAN-NB</v>
          </cell>
        </row>
        <row r="68">
          <cell r="B68" t="str">
            <v>CAN-NL</v>
          </cell>
        </row>
        <row r="69">
          <cell r="B69" t="str">
            <v>CAN-NS</v>
          </cell>
        </row>
        <row r="70">
          <cell r="B70" t="str">
            <v>CAN-NT</v>
          </cell>
        </row>
        <row r="71">
          <cell r="B71" t="str">
            <v>CAN-NU</v>
          </cell>
        </row>
        <row r="72">
          <cell r="B72" t="str">
            <v>CAN-ON</v>
          </cell>
        </row>
        <row r="73">
          <cell r="B73" t="str">
            <v>CAN-PE</v>
          </cell>
        </row>
        <row r="74">
          <cell r="B74" t="str">
            <v>CAN-QC</v>
          </cell>
        </row>
        <row r="75">
          <cell r="B75" t="str">
            <v>CAN-SK</v>
          </cell>
        </row>
        <row r="76">
          <cell r="B76" t="str">
            <v>CAN-YT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314"/>
  <sheetViews>
    <sheetView tabSelected="1" zoomScale="85" zoomScaleNormal="85"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C7" sqref="C7:K7"/>
    </sheetView>
  </sheetViews>
  <sheetFormatPr defaultRowHeight="15" x14ac:dyDescent="0.25"/>
  <cols>
    <col min="1" max="2" width="30.7109375" style="35" customWidth="1" collapsed="1"/>
    <col min="3" max="11" width="13.7109375" style="35" customWidth="1" collapsed="1"/>
    <col min="12" max="12" width="15.7109375" style="35" bestFit="1" customWidth="1" collapsed="1"/>
    <col min="13" max="14" width="25.7109375" style="35" customWidth="1" collapsed="1"/>
    <col min="15" max="17" width="10.7109375" style="35" customWidth="1" collapsed="1"/>
    <col min="18" max="23" width="30.7109375" style="61" customWidth="1" collapsed="1"/>
    <col min="24" max="33" width="20.7109375" style="61" customWidth="1" collapsed="1"/>
    <col min="34" max="35" width="20.7109375" style="61" customWidth="1"/>
    <col min="36" max="36" width="20.7109375" style="61" customWidth="1" collapsed="1"/>
    <col min="37" max="37" width="20.7109375" style="61" customWidth="1"/>
    <col min="38" max="45" width="25.7109375" style="61" customWidth="1" collapsed="1"/>
    <col min="46" max="55" width="20.7109375" style="96" customWidth="1" collapsed="1"/>
    <col min="56" max="56" width="20.7109375" style="35" customWidth="1" collapsed="1"/>
    <col min="57" max="57" width="20.7109375" style="89" customWidth="1" collapsed="1"/>
    <col min="58" max="59" width="20.7109375" style="35" customWidth="1" collapsed="1"/>
    <col min="60" max="60" width="20.7109375" style="61" customWidth="1" collapsed="1"/>
    <col min="61" max="62" width="20.7109375" style="35" customWidth="1" collapsed="1"/>
    <col min="63" max="63" width="20.7109375" style="61" customWidth="1" collapsed="1"/>
    <col min="64" max="65" width="20.7109375" style="35" customWidth="1" collapsed="1"/>
    <col min="66" max="66" width="20.7109375" style="61" customWidth="1" collapsed="1"/>
    <col min="67" max="68" width="20.7109375" style="35" customWidth="1" collapsed="1"/>
    <col min="69" max="69" width="20.7109375" style="61" customWidth="1" collapsed="1"/>
    <col min="70" max="71" width="20.7109375" style="35" customWidth="1" collapsed="1"/>
    <col min="72" max="72" width="20.7109375" style="61" customWidth="1" collapsed="1"/>
    <col min="73" max="76" width="20.7109375" style="35" customWidth="1" collapsed="1"/>
    <col min="77" max="77" width="20.7109375" style="96" customWidth="1" collapsed="1"/>
    <col min="78" max="78" width="20.7109375" style="103" customWidth="1" collapsed="1"/>
    <col min="79" max="80" width="25.7109375" style="105" customWidth="1" collapsed="1"/>
    <col min="81" max="82" width="15.7109375" style="35" customWidth="1" collapsed="1"/>
    <col min="83" max="83" width="30.7109375" style="105" customWidth="1" collapsed="1"/>
    <col min="84" max="84" width="15.7109375" style="35" customWidth="1" collapsed="1"/>
    <col min="85" max="85" width="25.7109375" style="35" customWidth="1" collapsed="1"/>
    <col min="86" max="90" width="15.7109375" style="35" customWidth="1" collapsed="1"/>
    <col min="91" max="95" width="20.7109375" style="35" customWidth="1" collapsed="1"/>
    <col min="96" max="96" width="20.7109375" style="105" customWidth="1" collapsed="1"/>
    <col min="97" max="101" width="20.7109375" style="35" customWidth="1" collapsed="1"/>
    <col min="102" max="102" width="20.7109375" style="105" customWidth="1" collapsed="1"/>
    <col min="103" max="107" width="20.7109375" style="35" customWidth="1" collapsed="1"/>
    <col min="108" max="112" width="40.7109375" style="35" customWidth="1" collapsed="1"/>
    <col min="113" max="113" width="40.7109375" style="105" customWidth="1" collapsed="1"/>
    <col min="114" max="117" width="40.7109375" style="35" customWidth="1" collapsed="1"/>
    <col min="118" max="126" width="40.7109375" style="14" customWidth="1" collapsed="1"/>
    <col min="127" max="127" width="19" style="14" bestFit="1" customWidth="1" collapsed="1"/>
    <col min="128" max="128" width="2" style="14" bestFit="1" customWidth="1" collapsed="1"/>
    <col min="129" max="140" width="9.140625" style="14" collapsed="1"/>
    <col min="141" max="16384" width="9.140625" style="35"/>
  </cols>
  <sheetData>
    <row r="1" spans="1:140" ht="15.75" customHeight="1" thickBot="1" x14ac:dyDescent="0.3">
      <c r="A1" s="40"/>
      <c r="B1" s="41"/>
      <c r="C1" s="42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7"/>
      <c r="S1" s="62"/>
      <c r="T1" s="62"/>
      <c r="U1" s="62"/>
      <c r="V1" s="62"/>
      <c r="W1" s="62"/>
      <c r="X1" s="62"/>
      <c r="Y1" s="62"/>
      <c r="Z1" s="62"/>
      <c r="AA1" s="62"/>
      <c r="AB1" s="51"/>
      <c r="AC1" s="51"/>
      <c r="AD1" s="51"/>
      <c r="AE1" s="51"/>
      <c r="AF1" s="251"/>
      <c r="AG1" s="252"/>
      <c r="AH1" s="251"/>
      <c r="AI1" s="251"/>
      <c r="AJ1" s="252"/>
      <c r="AK1" s="251"/>
      <c r="AL1" s="51"/>
      <c r="AM1" s="51"/>
      <c r="AN1" s="51"/>
      <c r="AO1" s="51"/>
      <c r="AP1" s="51"/>
      <c r="AQ1" s="51"/>
      <c r="AR1" s="51"/>
      <c r="AS1" s="51"/>
      <c r="AT1" s="207"/>
      <c r="AU1" s="207"/>
      <c r="AV1" s="207"/>
      <c r="AW1" s="207"/>
      <c r="AX1" s="91"/>
      <c r="AY1" s="90"/>
      <c r="AZ1" s="199"/>
      <c r="BA1" s="199"/>
      <c r="BB1" s="199"/>
      <c r="BC1" s="199"/>
      <c r="BD1" s="15"/>
      <c r="BE1" s="52"/>
      <c r="BF1" s="15"/>
      <c r="BG1" s="15"/>
      <c r="BH1" s="53"/>
      <c r="BI1" s="15"/>
      <c r="BJ1" s="15"/>
      <c r="BK1" s="53"/>
      <c r="BL1" s="15"/>
      <c r="BM1" s="15"/>
      <c r="BN1" s="53"/>
      <c r="BO1" s="15"/>
      <c r="BP1" s="15"/>
      <c r="BQ1" s="53"/>
      <c r="BR1" s="15"/>
      <c r="BS1" s="15"/>
      <c r="BT1" s="53"/>
      <c r="BU1" s="15"/>
      <c r="BV1" s="15"/>
      <c r="BW1" s="14"/>
      <c r="BX1" s="14"/>
      <c r="BY1" s="90"/>
      <c r="BZ1" s="97"/>
      <c r="CA1" s="104"/>
      <c r="CB1" s="104"/>
      <c r="CC1" s="251"/>
      <c r="CD1" s="14"/>
      <c r="CE1" s="10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04"/>
      <c r="CS1" s="14"/>
      <c r="CT1" s="14"/>
      <c r="CU1" s="14"/>
      <c r="CV1" s="14"/>
      <c r="CW1" s="14"/>
      <c r="CX1" s="10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04"/>
      <c r="DJ1" s="14"/>
      <c r="DK1" s="14"/>
      <c r="DL1" s="14"/>
      <c r="DM1" s="14"/>
    </row>
    <row r="2" spans="1:140" ht="19.5" thickBot="1" x14ac:dyDescent="0.3">
      <c r="A2" s="40"/>
      <c r="B2" s="41"/>
      <c r="C2" s="287" t="s">
        <v>0</v>
      </c>
      <c r="D2" s="288"/>
      <c r="E2" s="288"/>
      <c r="F2" s="289"/>
      <c r="G2" s="281"/>
      <c r="H2" s="282"/>
      <c r="I2" s="282"/>
      <c r="J2" s="282"/>
      <c r="K2" s="283"/>
      <c r="L2" s="11"/>
      <c r="M2" s="11"/>
      <c r="N2" s="11"/>
      <c r="O2" s="11"/>
      <c r="P2" s="11"/>
      <c r="Q2" s="11"/>
      <c r="R2" s="67"/>
      <c r="S2" s="67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253"/>
      <c r="AG2" s="252"/>
      <c r="AH2" s="253"/>
      <c r="AI2" s="253"/>
      <c r="AJ2" s="252"/>
      <c r="AK2" s="253"/>
      <c r="AL2" s="51"/>
      <c r="AM2" s="51"/>
      <c r="AN2" s="51"/>
      <c r="AO2" s="51"/>
      <c r="AP2" s="52"/>
      <c r="AQ2" s="53"/>
      <c r="AR2" s="53"/>
      <c r="AS2" s="53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5"/>
      <c r="BE2" s="52"/>
      <c r="BF2" s="15"/>
      <c r="BG2" s="15"/>
      <c r="BH2" s="53"/>
      <c r="BI2" s="15"/>
      <c r="BJ2" s="15"/>
      <c r="BK2" s="53"/>
      <c r="BL2" s="15"/>
      <c r="BM2" s="16"/>
      <c r="BN2" s="84"/>
      <c r="BO2" s="16"/>
      <c r="BP2" s="16"/>
      <c r="BQ2" s="60"/>
      <c r="BR2" s="1"/>
      <c r="BS2" s="1"/>
      <c r="BT2" s="60"/>
      <c r="BU2" s="1"/>
      <c r="BV2" s="1"/>
      <c r="BW2" s="1"/>
      <c r="BX2" s="1"/>
      <c r="BY2" s="91"/>
      <c r="BZ2" s="98"/>
      <c r="CA2" s="107"/>
      <c r="CB2" s="107"/>
      <c r="CC2" s="253"/>
      <c r="CD2" s="14"/>
      <c r="CE2" s="104"/>
      <c r="CF2" s="14"/>
      <c r="CG2" s="14"/>
      <c r="CH2" s="14"/>
      <c r="CI2" s="14"/>
      <c r="CJ2" s="14"/>
      <c r="CK2" s="14"/>
      <c r="CL2" s="14"/>
      <c r="CM2" s="14"/>
      <c r="CN2" s="14"/>
      <c r="CO2" s="1"/>
      <c r="CP2" s="14"/>
      <c r="CQ2" s="14"/>
      <c r="CR2" s="104"/>
      <c r="CS2" s="14"/>
      <c r="CT2" s="14"/>
      <c r="CU2" s="14"/>
      <c r="CV2" s="14"/>
      <c r="CW2" s="14"/>
      <c r="CX2" s="10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04"/>
      <c r="DJ2" s="14"/>
      <c r="DK2" s="14"/>
      <c r="DL2" s="14"/>
      <c r="DM2" s="14"/>
      <c r="EH2" s="35"/>
      <c r="EI2" s="35"/>
      <c r="EJ2" s="35"/>
    </row>
    <row r="3" spans="1:140" ht="19.5" customHeight="1" thickBot="1" x14ac:dyDescent="0.3">
      <c r="A3" s="40"/>
      <c r="B3" s="41"/>
      <c r="C3" s="287" t="s">
        <v>139</v>
      </c>
      <c r="D3" s="288"/>
      <c r="E3" s="288"/>
      <c r="F3" s="289"/>
      <c r="G3" s="281"/>
      <c r="H3" s="282"/>
      <c r="I3" s="282"/>
      <c r="J3" s="282"/>
      <c r="K3" s="283"/>
      <c r="L3" s="12"/>
      <c r="M3" s="12"/>
      <c r="N3" s="12"/>
      <c r="O3" s="12"/>
      <c r="P3" s="12"/>
      <c r="Q3" s="12"/>
      <c r="R3" s="60"/>
      <c r="S3" s="60"/>
      <c r="T3" s="60"/>
      <c r="U3" s="51"/>
      <c r="V3" s="51"/>
      <c r="W3" s="63"/>
      <c r="X3" s="63"/>
      <c r="Y3" s="51"/>
      <c r="Z3" s="51"/>
      <c r="AA3" s="51"/>
      <c r="AB3" s="51"/>
      <c r="AC3" s="51"/>
      <c r="AD3" s="51"/>
      <c r="AE3" s="51"/>
      <c r="AF3" s="253"/>
      <c r="AG3" s="252"/>
      <c r="AH3" s="253"/>
      <c r="AI3" s="253"/>
      <c r="AJ3" s="252"/>
      <c r="AK3" s="253"/>
      <c r="AL3" s="51"/>
      <c r="AM3" s="51"/>
      <c r="AN3" s="51"/>
      <c r="AO3" s="51"/>
      <c r="AP3" s="52"/>
      <c r="AQ3" s="17"/>
      <c r="AR3" s="53"/>
      <c r="AS3" s="53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5"/>
      <c r="BE3" s="52"/>
      <c r="BF3" s="15"/>
      <c r="BG3" s="15"/>
      <c r="BH3" s="53"/>
      <c r="BI3" s="15"/>
      <c r="BJ3" s="15"/>
      <c r="BK3" s="53"/>
      <c r="BL3" s="15"/>
      <c r="BM3" s="16"/>
      <c r="BN3" s="84"/>
      <c r="BO3" s="16"/>
      <c r="BP3" s="16"/>
      <c r="BQ3" s="60"/>
      <c r="BR3" s="18"/>
      <c r="BS3" s="18"/>
      <c r="BT3" s="79"/>
      <c r="BU3" s="18"/>
      <c r="BV3" s="18"/>
      <c r="BW3" s="18"/>
      <c r="BX3" s="18"/>
      <c r="BY3" s="91"/>
      <c r="BZ3" s="98"/>
      <c r="CA3" s="107"/>
      <c r="CB3" s="107"/>
      <c r="CC3" s="253"/>
      <c r="CD3" s="14"/>
      <c r="CE3" s="104"/>
      <c r="CF3" s="14"/>
      <c r="CG3" s="14"/>
      <c r="CH3" s="14"/>
      <c r="CI3" s="14"/>
      <c r="CJ3" s="14"/>
      <c r="CK3" s="14"/>
      <c r="CL3" s="14"/>
      <c r="CM3" s="14"/>
      <c r="CN3" s="14"/>
      <c r="CO3" s="18"/>
      <c r="CP3" s="14"/>
      <c r="CQ3" s="14"/>
      <c r="CR3" s="104"/>
      <c r="CS3" s="14"/>
      <c r="CT3" s="14"/>
      <c r="CU3" s="14"/>
      <c r="CV3" s="14"/>
      <c r="CW3" s="14"/>
      <c r="CX3" s="10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04"/>
      <c r="DJ3" s="14"/>
      <c r="DK3" s="14"/>
      <c r="DL3" s="14"/>
      <c r="DM3" s="14"/>
      <c r="EH3" s="35"/>
      <c r="EI3" s="35"/>
      <c r="EJ3" s="35"/>
    </row>
    <row r="4" spans="1:140" ht="15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57"/>
      <c r="S4" s="60"/>
      <c r="T4" s="60"/>
      <c r="U4" s="60"/>
      <c r="V4" s="60"/>
      <c r="W4" s="60"/>
      <c r="X4" s="60"/>
      <c r="Y4" s="60"/>
      <c r="Z4" s="60"/>
      <c r="AA4" s="60"/>
      <c r="AB4" s="57"/>
      <c r="AC4" s="51"/>
      <c r="AD4" s="51"/>
      <c r="AE4" s="51"/>
      <c r="AF4" s="254"/>
      <c r="AG4" s="252"/>
      <c r="AH4" s="254"/>
      <c r="AI4" s="255"/>
      <c r="AJ4" s="252"/>
      <c r="AK4" s="254"/>
      <c r="AL4" s="51"/>
      <c r="AM4" s="51"/>
      <c r="AN4" s="51"/>
      <c r="AO4" s="51"/>
      <c r="AP4" s="51"/>
      <c r="AQ4" s="51"/>
      <c r="AR4" s="51"/>
      <c r="AS4" s="51"/>
      <c r="AT4" s="207"/>
      <c r="AU4" s="207"/>
      <c r="AV4" s="207"/>
      <c r="AW4" s="207"/>
      <c r="AX4" s="199"/>
      <c r="AY4" s="199"/>
      <c r="AZ4" s="199"/>
      <c r="BA4" s="199"/>
      <c r="BB4" s="199"/>
      <c r="BC4" s="199"/>
      <c r="BD4" s="15"/>
      <c r="BE4" s="52"/>
      <c r="BF4" s="15"/>
      <c r="BG4" s="15"/>
      <c r="BH4" s="53"/>
      <c r="BI4" s="15"/>
      <c r="BJ4" s="15"/>
      <c r="BK4" s="53"/>
      <c r="BL4" s="15"/>
      <c r="BM4" s="15"/>
      <c r="BN4" s="53"/>
      <c r="BO4" s="15"/>
      <c r="BP4" s="15"/>
      <c r="BQ4" s="82"/>
      <c r="BR4" s="19"/>
      <c r="BS4" s="19"/>
      <c r="BT4" s="19"/>
      <c r="BU4" s="19"/>
      <c r="BV4" s="19"/>
      <c r="BW4" s="43"/>
      <c r="BX4" s="43"/>
      <c r="BY4" s="92"/>
      <c r="BZ4" s="99"/>
      <c r="CA4" s="108"/>
      <c r="CB4" s="106"/>
      <c r="CC4" s="254"/>
      <c r="CD4" s="18"/>
      <c r="CE4" s="106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4"/>
      <c r="CQ4" s="14"/>
      <c r="CR4" s="104"/>
      <c r="CS4" s="14"/>
      <c r="CT4" s="14"/>
      <c r="CU4" s="14"/>
      <c r="CV4" s="14"/>
      <c r="CW4" s="18"/>
      <c r="CX4" s="10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04"/>
      <c r="DJ4" s="14"/>
      <c r="DK4" s="14"/>
      <c r="DL4" s="14"/>
      <c r="DM4" s="14"/>
    </row>
    <row r="5" spans="1:140" ht="15" customHeight="1" thickBot="1" x14ac:dyDescent="0.3">
      <c r="A5" s="40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57"/>
      <c r="S5" s="60"/>
      <c r="T5" s="60"/>
      <c r="U5" s="60"/>
      <c r="V5" s="60"/>
      <c r="W5" s="60"/>
      <c r="X5" s="60"/>
      <c r="Y5" s="60"/>
      <c r="Z5" s="60"/>
      <c r="AA5" s="60"/>
      <c r="AB5" s="57"/>
      <c r="AC5" s="51"/>
      <c r="AD5" s="51"/>
      <c r="AE5" s="51"/>
      <c r="AF5" s="254"/>
      <c r="AG5" s="252"/>
      <c r="AH5" s="254"/>
      <c r="AI5" s="255"/>
      <c r="AJ5" s="252"/>
      <c r="AK5" s="254"/>
      <c r="AL5" s="51"/>
      <c r="AM5" s="51"/>
      <c r="AN5" s="51"/>
      <c r="AO5" s="51"/>
      <c r="AP5" s="51"/>
      <c r="AQ5" s="51"/>
      <c r="AR5" s="51"/>
      <c r="AS5" s="51"/>
      <c r="AT5" s="207"/>
      <c r="AU5" s="207"/>
      <c r="AV5" s="207"/>
      <c r="AW5" s="207"/>
      <c r="AX5" s="199"/>
      <c r="AY5" s="199"/>
      <c r="AZ5" s="199"/>
      <c r="BA5" s="199"/>
      <c r="BB5" s="199"/>
      <c r="BC5" s="199"/>
      <c r="BD5" s="15"/>
      <c r="BE5" s="52"/>
      <c r="BF5" s="15"/>
      <c r="BG5" s="15"/>
      <c r="BH5" s="53"/>
      <c r="BI5" s="15"/>
      <c r="BJ5" s="15"/>
      <c r="BK5" s="53"/>
      <c r="BL5" s="15"/>
      <c r="BM5" s="15"/>
      <c r="BN5" s="53"/>
      <c r="BO5" s="15"/>
      <c r="BP5" s="15"/>
      <c r="BQ5" s="57"/>
      <c r="BR5" s="21"/>
      <c r="BS5" s="21"/>
      <c r="BT5" s="21"/>
      <c r="BU5" s="21"/>
      <c r="BV5" s="21"/>
      <c r="BW5" s="14"/>
      <c r="BX5" s="14"/>
      <c r="BY5" s="93"/>
      <c r="BZ5" s="100"/>
      <c r="CA5" s="108"/>
      <c r="CB5" s="106"/>
      <c r="CC5" s="254"/>
      <c r="CD5" s="18"/>
      <c r="CE5" s="106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4"/>
      <c r="CQ5" s="14"/>
      <c r="CR5" s="104"/>
      <c r="CS5" s="14"/>
      <c r="CT5" s="14"/>
      <c r="CU5" s="14"/>
      <c r="CV5" s="14"/>
      <c r="CW5" s="18"/>
      <c r="CX5" s="10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04"/>
      <c r="DJ5" s="14"/>
      <c r="DK5" s="14"/>
      <c r="DL5" s="14"/>
      <c r="DM5" s="14"/>
    </row>
    <row r="6" spans="1:140" ht="23.25" customHeight="1" thickBot="1" x14ac:dyDescent="0.3">
      <c r="A6" s="257" t="s">
        <v>168</v>
      </c>
      <c r="B6" s="30"/>
      <c r="C6" s="284" t="s">
        <v>1</v>
      </c>
      <c r="D6" s="284"/>
      <c r="E6" s="284"/>
      <c r="F6" s="284"/>
      <c r="G6" s="284"/>
      <c r="H6" s="284"/>
      <c r="I6" s="284"/>
      <c r="J6" s="284"/>
      <c r="K6" s="285"/>
      <c r="L6" s="10"/>
      <c r="M6" s="10"/>
      <c r="N6" s="10"/>
      <c r="O6" s="10"/>
      <c r="P6" s="10"/>
      <c r="Q6" s="10"/>
      <c r="R6" s="65"/>
      <c r="S6" s="65"/>
      <c r="T6" s="57"/>
      <c r="U6" s="57"/>
      <c r="V6" s="57"/>
      <c r="W6" s="57"/>
      <c r="X6" s="57"/>
      <c r="Y6" s="57"/>
      <c r="Z6" s="57"/>
      <c r="AA6" s="54"/>
      <c r="AB6" s="54"/>
      <c r="AC6" s="54"/>
      <c r="AD6" s="54"/>
      <c r="AE6" s="54"/>
      <c r="AF6" s="254"/>
      <c r="AG6" s="256"/>
      <c r="AH6" s="254"/>
      <c r="AI6" s="255"/>
      <c r="AJ6" s="256"/>
      <c r="AK6" s="254"/>
      <c r="AL6" s="54"/>
      <c r="AM6" s="54"/>
      <c r="AN6" s="54"/>
      <c r="AO6" s="54"/>
      <c r="AP6" s="54"/>
      <c r="AQ6" s="54"/>
      <c r="AR6" s="55"/>
      <c r="AS6" s="56"/>
      <c r="AT6" s="199"/>
      <c r="AU6" s="199"/>
      <c r="AV6" s="199"/>
      <c r="AW6" s="199"/>
      <c r="AX6" s="199"/>
      <c r="AY6" s="199"/>
      <c r="AZ6" s="199"/>
      <c r="BA6" s="199"/>
      <c r="BB6" s="200"/>
      <c r="BC6" s="200"/>
      <c r="BD6" s="23"/>
      <c r="BE6" s="66"/>
      <c r="BF6" s="23"/>
      <c r="BG6" s="23"/>
      <c r="BH6" s="84"/>
      <c r="BI6" s="23"/>
      <c r="BJ6" s="24"/>
      <c r="BK6" s="66"/>
      <c r="BL6" s="24"/>
      <c r="BM6" s="24"/>
      <c r="BN6" s="66"/>
      <c r="BO6" s="24"/>
      <c r="BP6" s="24"/>
      <c r="BQ6" s="60"/>
      <c r="BR6" s="18"/>
      <c r="BS6" s="18"/>
      <c r="BT6" s="79"/>
      <c r="BU6" s="18"/>
      <c r="BV6" s="18"/>
      <c r="BW6" s="18"/>
      <c r="BX6" s="18"/>
      <c r="BY6" s="94"/>
      <c r="BZ6" s="101"/>
      <c r="CA6" s="106"/>
      <c r="CB6" s="106"/>
      <c r="CC6" s="254"/>
      <c r="CD6" s="18"/>
      <c r="CE6" s="106"/>
      <c r="CF6" s="18"/>
      <c r="CG6" s="18"/>
      <c r="CH6" s="14"/>
      <c r="CI6" s="14"/>
      <c r="CJ6" s="14"/>
      <c r="CK6" s="14"/>
      <c r="CL6" s="14"/>
      <c r="CM6" s="14"/>
      <c r="CN6" s="14"/>
      <c r="CO6" s="18"/>
      <c r="CP6" s="14"/>
      <c r="CQ6" s="14"/>
      <c r="CR6" s="104"/>
      <c r="CS6" s="14"/>
      <c r="CT6" s="14"/>
      <c r="CU6" s="14"/>
      <c r="CV6" s="14"/>
      <c r="CW6" s="14"/>
      <c r="CX6" s="10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04"/>
      <c r="DJ6" s="14"/>
      <c r="DK6" s="14"/>
      <c r="DL6" s="14"/>
      <c r="DM6" s="14"/>
      <c r="EI6" s="35"/>
      <c r="EJ6" s="35"/>
    </row>
    <row r="7" spans="1:140" ht="23.25" customHeight="1" thickBot="1" x14ac:dyDescent="0.3">
      <c r="A7" s="275" t="s">
        <v>2</v>
      </c>
      <c r="B7" s="276"/>
      <c r="C7" s="273"/>
      <c r="D7" s="286"/>
      <c r="E7" s="286"/>
      <c r="F7" s="286"/>
      <c r="G7" s="286"/>
      <c r="H7" s="286"/>
      <c r="I7" s="286"/>
      <c r="J7" s="286"/>
      <c r="K7" s="274"/>
      <c r="L7" s="10"/>
      <c r="M7" s="10"/>
      <c r="N7" s="10"/>
      <c r="O7" s="10"/>
      <c r="P7" s="10"/>
      <c r="Q7" s="10"/>
      <c r="R7" s="65"/>
      <c r="S7" s="65"/>
      <c r="T7" s="57"/>
      <c r="U7" s="57"/>
      <c r="V7" s="57"/>
      <c r="W7" s="57"/>
      <c r="X7" s="57"/>
      <c r="Y7" s="57"/>
      <c r="Z7" s="57"/>
      <c r="AA7" s="54"/>
      <c r="AB7" s="54"/>
      <c r="AC7" s="54"/>
      <c r="AD7" s="54"/>
      <c r="AE7" s="54"/>
      <c r="AF7" s="54"/>
      <c r="AG7" s="54"/>
      <c r="AH7" s="54"/>
      <c r="AI7" s="250"/>
      <c r="AJ7" s="54"/>
      <c r="AK7" s="54"/>
      <c r="AL7" s="54"/>
      <c r="AM7" s="54"/>
      <c r="AN7" s="54"/>
      <c r="AO7" s="54"/>
      <c r="AP7" s="54"/>
      <c r="AQ7" s="54"/>
      <c r="AR7" s="57"/>
      <c r="AS7" s="17"/>
      <c r="AT7" s="92"/>
      <c r="AU7" s="92"/>
      <c r="AV7" s="92"/>
      <c r="AW7" s="92"/>
      <c r="AX7" s="92"/>
      <c r="AY7" s="92"/>
      <c r="AZ7" s="92"/>
      <c r="BA7" s="92"/>
      <c r="BB7" s="199"/>
      <c r="BC7" s="199"/>
      <c r="BD7" s="15"/>
      <c r="BE7" s="52"/>
      <c r="BF7" s="15"/>
      <c r="BG7" s="15"/>
      <c r="BH7" s="53"/>
      <c r="BI7" s="43"/>
      <c r="BJ7" s="14"/>
      <c r="BK7" s="20"/>
      <c r="BL7" s="20"/>
      <c r="BM7" s="20"/>
      <c r="BN7" s="20"/>
      <c r="BO7" s="20"/>
      <c r="BP7" s="20"/>
      <c r="BQ7" s="60"/>
      <c r="BR7" s="18"/>
      <c r="BS7" s="18"/>
      <c r="BT7" s="79"/>
      <c r="BU7" s="18"/>
      <c r="BV7" s="18"/>
      <c r="BW7" s="18"/>
      <c r="BX7" s="18"/>
      <c r="BY7" s="94"/>
      <c r="BZ7" s="101"/>
      <c r="CA7" s="106"/>
      <c r="CB7" s="106"/>
      <c r="CC7" s="18"/>
      <c r="CD7" s="18"/>
      <c r="CE7" s="106"/>
      <c r="CF7" s="18"/>
      <c r="CG7" s="18"/>
      <c r="CH7" s="14"/>
      <c r="CI7" s="14"/>
      <c r="CJ7" s="14"/>
      <c r="CK7" s="14"/>
      <c r="CL7" s="14"/>
      <c r="CM7" s="14"/>
      <c r="CN7" s="14"/>
      <c r="CO7" s="18"/>
      <c r="CP7" s="14"/>
      <c r="CQ7" s="14"/>
      <c r="CR7" s="104"/>
      <c r="CS7" s="14"/>
      <c r="CT7" s="14"/>
      <c r="CU7" s="14"/>
      <c r="CV7" s="14"/>
      <c r="CW7" s="14"/>
      <c r="CX7" s="10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04"/>
      <c r="DJ7" s="14"/>
      <c r="DK7" s="14"/>
      <c r="DL7" s="14"/>
      <c r="DM7" s="14"/>
      <c r="EI7" s="35"/>
      <c r="EJ7" s="35"/>
    </row>
    <row r="8" spans="1:140" ht="23.25" customHeight="1" thickBot="1" x14ac:dyDescent="0.3">
      <c r="A8" s="275" t="s">
        <v>3</v>
      </c>
      <c r="B8" s="276"/>
      <c r="C8" s="273"/>
      <c r="D8" s="274"/>
      <c r="E8" s="46"/>
      <c r="F8" s="46"/>
      <c r="G8" s="46"/>
      <c r="H8" s="46"/>
      <c r="I8" s="46"/>
      <c r="J8" s="46"/>
      <c r="K8" s="47"/>
      <c r="L8" s="10"/>
      <c r="M8" s="10"/>
      <c r="N8" s="10"/>
      <c r="O8" s="10"/>
      <c r="P8" s="10"/>
      <c r="Q8" s="10"/>
      <c r="R8" s="65"/>
      <c r="S8" s="65"/>
      <c r="T8" s="57"/>
      <c r="U8" s="57"/>
      <c r="V8" s="57"/>
      <c r="W8" s="57"/>
      <c r="X8" s="57"/>
      <c r="Y8" s="57"/>
      <c r="Z8" s="57"/>
      <c r="AA8" s="54"/>
      <c r="AB8" s="54"/>
      <c r="AC8" s="54"/>
      <c r="AD8" s="54"/>
      <c r="AE8" s="54"/>
      <c r="AF8" s="54"/>
      <c r="AG8" s="54"/>
      <c r="AH8" s="54"/>
      <c r="AI8" s="250"/>
      <c r="AJ8" s="54"/>
      <c r="AK8" s="54"/>
      <c r="AL8" s="54"/>
      <c r="AM8" s="54"/>
      <c r="AN8" s="54"/>
      <c r="AO8" s="54"/>
      <c r="AP8" s="54"/>
      <c r="AQ8" s="54"/>
      <c r="AR8" s="57"/>
      <c r="AS8" s="17"/>
      <c r="AT8" s="92"/>
      <c r="AU8" s="92"/>
      <c r="AV8" s="92"/>
      <c r="AW8" s="92"/>
      <c r="AX8" s="92"/>
      <c r="AY8" s="92"/>
      <c r="AZ8" s="92"/>
      <c r="BA8" s="92"/>
      <c r="BB8" s="199"/>
      <c r="BC8" s="199"/>
      <c r="BD8" s="15"/>
      <c r="BE8" s="52"/>
      <c r="BF8" s="15"/>
      <c r="BG8" s="15"/>
      <c r="BH8" s="53"/>
      <c r="BI8" s="43"/>
      <c r="BJ8" s="14"/>
      <c r="BK8" s="20"/>
      <c r="BL8" s="20"/>
      <c r="BM8" s="20"/>
      <c r="BN8" s="20"/>
      <c r="BO8" s="20"/>
      <c r="BP8" s="20"/>
      <c r="BQ8" s="60"/>
      <c r="BR8" s="18"/>
      <c r="BS8" s="18"/>
      <c r="BT8" s="79"/>
      <c r="BU8" s="18"/>
      <c r="BV8" s="18"/>
      <c r="BW8" s="18"/>
      <c r="BX8" s="18"/>
      <c r="BY8" s="94"/>
      <c r="BZ8" s="101"/>
      <c r="CA8" s="106"/>
      <c r="CB8" s="106"/>
      <c r="CC8" s="18"/>
      <c r="CD8" s="18"/>
      <c r="CE8" s="106"/>
      <c r="CF8" s="18"/>
      <c r="CG8" s="18"/>
      <c r="CH8" s="14"/>
      <c r="CI8" s="14"/>
      <c r="CJ8" s="14"/>
      <c r="CK8" s="14"/>
      <c r="CL8" s="14"/>
      <c r="CM8" s="14"/>
      <c r="CN8" s="14"/>
      <c r="CO8" s="18"/>
      <c r="CP8" s="14"/>
      <c r="CQ8" s="14"/>
      <c r="CR8" s="104"/>
      <c r="CS8" s="14"/>
      <c r="CT8" s="14"/>
      <c r="CU8" s="14"/>
      <c r="CV8" s="14"/>
      <c r="CW8" s="14"/>
      <c r="CX8" s="10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04"/>
      <c r="DJ8" s="14"/>
      <c r="DK8" s="14"/>
      <c r="DL8" s="14"/>
      <c r="DM8" s="14"/>
      <c r="EI8" s="35"/>
      <c r="EJ8" s="35"/>
    </row>
    <row r="9" spans="1:140" ht="36.75" customHeight="1" thickBot="1" x14ac:dyDescent="0.3">
      <c r="A9" s="279" t="s">
        <v>146</v>
      </c>
      <c r="B9" s="280"/>
      <c r="C9" s="48"/>
      <c r="D9" s="48"/>
      <c r="E9" s="48"/>
      <c r="F9" s="48"/>
      <c r="G9" s="48"/>
      <c r="H9" s="48"/>
      <c r="I9" s="48"/>
      <c r="J9" s="48"/>
      <c r="K9" s="48"/>
      <c r="L9" s="10"/>
      <c r="M9" s="10"/>
      <c r="N9" s="10"/>
      <c r="O9" s="10"/>
      <c r="P9" s="10"/>
      <c r="Q9" s="10"/>
      <c r="R9" s="65"/>
      <c r="S9" s="65"/>
      <c r="T9" s="64"/>
      <c r="U9" s="51"/>
      <c r="V9" s="60"/>
      <c r="W9" s="60"/>
      <c r="X9" s="60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250"/>
      <c r="AJ9" s="54"/>
      <c r="AK9" s="54"/>
      <c r="AL9" s="54"/>
      <c r="AM9" s="54"/>
      <c r="AN9" s="54"/>
      <c r="AO9" s="54"/>
      <c r="AP9" s="54"/>
      <c r="AQ9" s="58"/>
      <c r="AR9" s="57"/>
      <c r="AS9" s="17"/>
      <c r="AT9" s="92"/>
      <c r="AU9" s="92"/>
      <c r="AV9" s="92"/>
      <c r="AW9" s="92"/>
      <c r="AX9" s="92"/>
      <c r="AY9" s="92"/>
      <c r="AZ9" s="92"/>
      <c r="BA9" s="92"/>
      <c r="BB9" s="90"/>
      <c r="BC9" s="90"/>
      <c r="BD9" s="15"/>
      <c r="BE9" s="52"/>
      <c r="BF9" s="14"/>
      <c r="BG9" s="14"/>
      <c r="BH9" s="57"/>
      <c r="BI9" s="14"/>
      <c r="BJ9" s="14"/>
      <c r="BK9" s="81"/>
      <c r="BL9" s="4"/>
      <c r="BM9" s="20"/>
      <c r="BN9" s="20"/>
      <c r="BO9" s="20"/>
      <c r="BP9" s="20"/>
      <c r="BQ9" s="57"/>
      <c r="BR9" s="14"/>
      <c r="BS9" s="18"/>
      <c r="BT9" s="79"/>
      <c r="BU9" s="18"/>
      <c r="BV9" s="18"/>
      <c r="BW9" s="18"/>
      <c r="BX9" s="18"/>
      <c r="BY9" s="94"/>
      <c r="BZ9" s="101"/>
      <c r="CA9" s="106" t="s">
        <v>145</v>
      </c>
      <c r="CB9" s="106"/>
      <c r="CC9" s="18"/>
      <c r="CD9" s="18"/>
      <c r="CE9" s="106"/>
      <c r="CF9" s="18"/>
      <c r="CG9" s="18"/>
      <c r="CH9" s="14"/>
      <c r="CI9" s="14"/>
      <c r="CJ9" s="14"/>
      <c r="CK9" s="14"/>
      <c r="CL9" s="14"/>
      <c r="CM9" s="14"/>
      <c r="CN9" s="14"/>
      <c r="CO9" s="18"/>
      <c r="CP9" s="14"/>
      <c r="CQ9" s="14"/>
      <c r="CR9" s="104"/>
      <c r="CS9" s="14"/>
      <c r="CT9" s="14"/>
      <c r="CU9" s="14"/>
      <c r="CV9" s="14"/>
      <c r="CW9" s="14"/>
      <c r="CX9" s="10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04"/>
      <c r="DJ9" s="14"/>
      <c r="DK9" s="14"/>
      <c r="DL9" s="14"/>
      <c r="DM9" s="14"/>
      <c r="EI9" s="35"/>
      <c r="EJ9" s="35"/>
    </row>
    <row r="10" spans="1:140" ht="19.5" thickBot="1" x14ac:dyDescent="0.3">
      <c r="A10" s="269" t="s">
        <v>5</v>
      </c>
      <c r="B10" s="270"/>
      <c r="C10" s="271"/>
      <c r="D10" s="272"/>
      <c r="E10" s="32"/>
      <c r="F10" s="32"/>
      <c r="G10" s="32"/>
      <c r="H10" s="32"/>
      <c r="I10" s="32"/>
      <c r="J10" s="32"/>
      <c r="K10" s="31"/>
      <c r="L10" s="10"/>
      <c r="M10" s="10"/>
      <c r="N10" s="10"/>
      <c r="O10" s="10"/>
      <c r="P10" s="10"/>
      <c r="Q10" s="10"/>
      <c r="R10" s="65"/>
      <c r="S10" s="65"/>
      <c r="T10" s="64"/>
      <c r="U10" s="64"/>
      <c r="V10" s="64"/>
      <c r="W10" s="64"/>
      <c r="X10" s="6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250"/>
      <c r="AJ10" s="54"/>
      <c r="AK10" s="54"/>
      <c r="AL10" s="54"/>
      <c r="AM10" s="54"/>
      <c r="AN10" s="54"/>
      <c r="AO10" s="54"/>
      <c r="AP10" s="59"/>
      <c r="AQ10" s="22"/>
      <c r="AR10" s="25"/>
      <c r="AS10" s="25"/>
      <c r="AT10" s="208" t="s">
        <v>6</v>
      </c>
      <c r="AU10" s="209"/>
      <c r="AV10" s="209"/>
      <c r="AW10" s="209"/>
      <c r="AX10" s="209"/>
      <c r="AY10" s="209"/>
      <c r="AZ10" s="209"/>
      <c r="BA10" s="209"/>
      <c r="BB10" s="90"/>
      <c r="BC10" s="90"/>
      <c r="BD10" s="14"/>
      <c r="BE10" s="52"/>
      <c r="BF10" s="26"/>
      <c r="BG10" s="26"/>
      <c r="BH10" s="26"/>
      <c r="BI10" s="14"/>
      <c r="BJ10" s="14"/>
      <c r="BK10" s="81"/>
      <c r="BL10" s="4"/>
      <c r="BM10" s="20"/>
      <c r="BN10" s="20"/>
      <c r="BO10" s="20"/>
      <c r="BP10" s="20"/>
      <c r="BQ10" s="57"/>
      <c r="BR10" s="14"/>
      <c r="BS10" s="18"/>
      <c r="BT10" s="79"/>
      <c r="BU10" s="18"/>
      <c r="BV10" s="18"/>
      <c r="BW10" s="14"/>
      <c r="BX10" s="14"/>
      <c r="BY10" s="90"/>
      <c r="BZ10" s="101"/>
      <c r="CA10" s="260" t="s">
        <v>152</v>
      </c>
      <c r="CB10" s="261"/>
      <c r="CC10" s="262"/>
      <c r="CD10" s="258"/>
      <c r="CE10" s="259"/>
      <c r="CF10" s="18"/>
      <c r="CG10" s="18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04"/>
      <c r="CS10" s="14"/>
      <c r="CT10" s="14"/>
      <c r="CU10" s="14"/>
      <c r="CV10" s="14"/>
      <c r="CW10" s="14"/>
      <c r="CX10" s="10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04"/>
      <c r="DJ10" s="14"/>
      <c r="DK10" s="14"/>
      <c r="DL10" s="14"/>
      <c r="DM10" s="14"/>
      <c r="EI10" s="35"/>
      <c r="EJ10" s="35"/>
    </row>
    <row r="11" spans="1:140" s="14" customFormat="1" ht="15.75" thickBot="1" x14ac:dyDescent="0.3">
      <c r="A11" s="44"/>
      <c r="B11" s="68" t="s">
        <v>7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57"/>
      <c r="AQ11" s="57"/>
      <c r="AR11" s="57"/>
      <c r="AS11" s="57"/>
      <c r="AT11" s="210">
        <f t="shared" ref="AT11:AV11" si="0">IFERROR(SUM(AT19:AT1998),0)</f>
        <v>0</v>
      </c>
      <c r="AU11" s="215">
        <f t="shared" si="0"/>
        <v>0</v>
      </c>
      <c r="AV11" s="201">
        <f t="shared" si="0"/>
        <v>0</v>
      </c>
      <c r="AW11" s="201">
        <f>IFERROR(SUM(AW19:AW1998),0)</f>
        <v>0</v>
      </c>
      <c r="AX11" s="201">
        <f>IFERROR(SUM(AX19:AX1998),0)</f>
        <v>0</v>
      </c>
      <c r="AY11" s="201">
        <f>IFERROR(SUM(AY19:AY1998),0)</f>
        <v>0</v>
      </c>
      <c r="AZ11" s="201">
        <f>IFERROR(SUM(AZ19:AZ1998),0)</f>
        <v>0</v>
      </c>
      <c r="BA11" s="201">
        <f>IFERROR(SUM(BA19:BA1998),0)</f>
        <v>0</v>
      </c>
      <c r="BB11" s="201">
        <f t="shared" ref="BB11:BJ11" si="1">IFERROR(SUM(BB19:BB1998),0)</f>
        <v>0</v>
      </c>
      <c r="BC11" s="201">
        <f t="shared" si="1"/>
        <v>0</v>
      </c>
      <c r="BD11" s="2">
        <f t="shared" si="1"/>
        <v>0</v>
      </c>
      <c r="BE11" s="83">
        <f t="shared" si="1"/>
        <v>0</v>
      </c>
      <c r="BF11" s="29"/>
      <c r="BG11" s="2">
        <f t="shared" si="1"/>
        <v>0</v>
      </c>
      <c r="BH11" s="83">
        <f>SUM(BH19:BH119)</f>
        <v>0</v>
      </c>
      <c r="BI11" s="29"/>
      <c r="BJ11" s="2">
        <f t="shared" si="1"/>
        <v>0</v>
      </c>
      <c r="BK11" s="83">
        <f>SUM(BK19:BK119)</f>
        <v>0</v>
      </c>
      <c r="BL11" s="29"/>
      <c r="BM11" s="2">
        <f>IFERROR(SUM(BM19:BM1998),0)</f>
        <v>0</v>
      </c>
      <c r="BN11" s="83">
        <f>SUM(BN19:BN119)</f>
        <v>0</v>
      </c>
      <c r="BO11" s="29"/>
      <c r="BP11" s="2">
        <f t="shared" ref="BP11:BX11" si="2">IFERROR(SUM(BP19:BP1998),0)</f>
        <v>0</v>
      </c>
      <c r="BQ11" s="83">
        <f>SUM(BQ19:BQ119)</f>
        <v>0</v>
      </c>
      <c r="BR11" s="29"/>
      <c r="BS11" s="2">
        <f t="shared" si="2"/>
        <v>0</v>
      </c>
      <c r="BT11" s="80">
        <f t="shared" si="2"/>
        <v>0</v>
      </c>
      <c r="BU11" s="29"/>
      <c r="BV11" s="2">
        <f t="shared" si="2"/>
        <v>0</v>
      </c>
      <c r="BW11" s="28">
        <f>SUM(BW19:BW119)</f>
        <v>0</v>
      </c>
      <c r="BX11" s="2">
        <f t="shared" si="2"/>
        <v>0</v>
      </c>
      <c r="BY11" s="90"/>
      <c r="BZ11" s="97"/>
      <c r="CA11" s="260" t="s">
        <v>153</v>
      </c>
      <c r="CB11" s="261"/>
      <c r="CC11" s="262"/>
      <c r="CD11" s="258"/>
      <c r="CE11" s="259"/>
      <c r="CR11" s="104"/>
      <c r="CX11" s="104"/>
      <c r="DI11" s="104"/>
    </row>
    <row r="12" spans="1:140" ht="15.75" x14ac:dyDescent="0.25">
      <c r="A12" s="45"/>
      <c r="B12" s="69" t="s">
        <v>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4"/>
      <c r="O12" s="6"/>
      <c r="P12" s="14"/>
      <c r="Q12" s="14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57"/>
      <c r="AQ12" s="57"/>
      <c r="AR12" s="57"/>
      <c r="AS12" s="57"/>
      <c r="AT12" s="90"/>
      <c r="AU12" s="90"/>
      <c r="AV12" s="211"/>
      <c r="AW12" s="202"/>
      <c r="AX12" s="202"/>
      <c r="AY12" s="202"/>
      <c r="AZ12" s="202"/>
      <c r="BA12" s="202"/>
      <c r="BB12" s="202"/>
      <c r="BC12" s="202"/>
      <c r="BD12" s="3"/>
      <c r="BE12" s="86"/>
      <c r="BF12" s="3"/>
      <c r="BG12" s="3"/>
      <c r="BH12" s="85"/>
      <c r="BI12" s="3"/>
      <c r="BJ12" s="3"/>
      <c r="BK12" s="85"/>
      <c r="BL12" s="3"/>
      <c r="BM12" s="3"/>
      <c r="BN12" s="85"/>
      <c r="BO12" s="3"/>
      <c r="BP12" s="3"/>
      <c r="BQ12" s="81"/>
      <c r="BR12" s="14"/>
      <c r="BS12" s="4"/>
      <c r="BT12" s="81"/>
      <c r="BU12" s="4"/>
      <c r="BV12" s="4"/>
      <c r="BW12" s="14"/>
      <c r="BX12" s="14"/>
      <c r="BY12" s="90"/>
      <c r="BZ12" s="97"/>
      <c r="CA12" s="104"/>
      <c r="CB12" s="104"/>
      <c r="CC12" s="14"/>
      <c r="CD12" s="14"/>
      <c r="CE12" s="10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04"/>
      <c r="CS12" s="14"/>
      <c r="CT12" s="14"/>
      <c r="CU12" s="14"/>
      <c r="CV12" s="14"/>
      <c r="CW12" s="14"/>
      <c r="CX12" s="10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04"/>
      <c r="DJ12" s="14"/>
      <c r="DK12" s="14"/>
      <c r="DL12" s="14"/>
      <c r="DM12" s="14"/>
    </row>
    <row r="13" spans="1:140" ht="16.5" thickBot="1" x14ac:dyDescent="0.3">
      <c r="A13" s="33" t="s">
        <v>9</v>
      </c>
      <c r="B13" s="69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7"/>
      <c r="O13" s="8"/>
      <c r="P13" s="14"/>
      <c r="Q13" s="10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4"/>
      <c r="AC13" s="57"/>
      <c r="AD13" s="57"/>
      <c r="AE13" s="57"/>
      <c r="AF13" s="66"/>
      <c r="AG13" s="21"/>
      <c r="AH13" s="21"/>
      <c r="AI13" s="21"/>
      <c r="AJ13" s="22"/>
      <c r="AK13" s="22"/>
      <c r="AL13" s="22"/>
      <c r="AM13" s="22"/>
      <c r="AN13" s="22"/>
      <c r="AO13" s="22"/>
      <c r="AP13" s="60"/>
      <c r="AQ13" s="60"/>
      <c r="AR13" s="60"/>
      <c r="AS13" s="60"/>
      <c r="AT13" s="212"/>
      <c r="AU13" s="212"/>
      <c r="AV13" s="213"/>
      <c r="AW13" s="203"/>
      <c r="AX13" s="203"/>
      <c r="AY13" s="203"/>
      <c r="AZ13" s="203"/>
      <c r="BA13" s="203"/>
      <c r="BB13" s="203"/>
      <c r="BC13" s="203"/>
      <c r="BD13" s="4"/>
      <c r="BE13" s="87"/>
      <c r="BF13" s="4"/>
      <c r="BG13" s="4"/>
      <c r="BH13" s="81"/>
      <c r="BI13" s="4"/>
      <c r="BJ13" s="4"/>
      <c r="BK13" s="57"/>
      <c r="BL13" s="14"/>
      <c r="BM13" s="14"/>
      <c r="BN13" s="57"/>
      <c r="BO13" s="14"/>
      <c r="BP13" s="14"/>
      <c r="BQ13" s="81"/>
      <c r="BR13" s="4"/>
      <c r="BS13" s="4"/>
      <c r="BT13" s="81"/>
      <c r="BU13" s="4"/>
      <c r="BV13" s="4"/>
      <c r="BW13" s="22"/>
      <c r="BX13" s="22"/>
      <c r="BY13" s="93"/>
      <c r="BZ13" s="100"/>
      <c r="CA13" s="104"/>
      <c r="CB13" s="104"/>
      <c r="CC13" s="14"/>
      <c r="CD13" s="14"/>
      <c r="CE13" s="104"/>
      <c r="CF13" s="14"/>
      <c r="CG13" s="14"/>
      <c r="CH13" s="14"/>
      <c r="CI13" s="14"/>
      <c r="CJ13" s="14"/>
      <c r="CK13" s="18"/>
      <c r="CL13" s="18"/>
      <c r="CM13" s="18"/>
      <c r="CN13" s="18"/>
      <c r="CO13" s="18"/>
      <c r="CP13" s="27"/>
      <c r="CQ13" s="27"/>
      <c r="CR13" s="106"/>
      <c r="CS13" s="13"/>
      <c r="CT13" s="13"/>
      <c r="CU13" s="13"/>
      <c r="CV13" s="13"/>
      <c r="CW13" s="14"/>
      <c r="CX13" s="10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04"/>
      <c r="DJ13" s="14"/>
      <c r="DK13" s="14"/>
      <c r="DL13" s="14"/>
      <c r="DM13" s="14"/>
    </row>
    <row r="14" spans="1:140" ht="15.75" thickBot="1" x14ac:dyDescent="0.3">
      <c r="A14" s="277" t="s">
        <v>144</v>
      </c>
      <c r="B14" s="27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4"/>
      <c r="O14" s="7"/>
      <c r="P14" s="7"/>
      <c r="Q14" s="10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4"/>
      <c r="AC14" s="57"/>
      <c r="AD14" s="57"/>
      <c r="AE14" s="57"/>
      <c r="AF14" s="66"/>
      <c r="AG14" s="21"/>
      <c r="AH14" s="21"/>
      <c r="AI14" s="21"/>
      <c r="AJ14" s="22"/>
      <c r="AK14" s="22"/>
      <c r="AL14" s="22"/>
      <c r="AM14" s="22"/>
      <c r="AN14" s="22"/>
      <c r="AO14" s="22"/>
      <c r="AP14" s="60"/>
      <c r="AQ14" s="60"/>
      <c r="AR14" s="60"/>
      <c r="AS14" s="60"/>
      <c r="AT14" s="212"/>
      <c r="AU14" s="212"/>
      <c r="AV14" s="213"/>
      <c r="AW14" s="203"/>
      <c r="AX14" s="203"/>
      <c r="AY14" s="203"/>
      <c r="AZ14" s="203"/>
      <c r="BA14" s="203"/>
      <c r="BB14" s="203"/>
      <c r="BC14" s="203"/>
      <c r="BD14" s="4"/>
      <c r="BE14" s="87"/>
      <c r="BF14" s="4"/>
      <c r="BG14" s="4"/>
      <c r="BH14" s="81"/>
      <c r="BI14" s="4"/>
      <c r="BJ14" s="4"/>
      <c r="BK14" s="57"/>
      <c r="BL14" s="14"/>
      <c r="BM14" s="14"/>
      <c r="BN14" s="57"/>
      <c r="BO14" s="14"/>
      <c r="BP14" s="14"/>
      <c r="BQ14" s="81"/>
      <c r="BR14" s="4"/>
      <c r="BS14" s="4"/>
      <c r="BT14" s="81"/>
      <c r="BU14" s="4"/>
      <c r="BV14" s="4"/>
      <c r="BW14" s="22"/>
      <c r="BX14" s="22"/>
      <c r="BY14" s="93"/>
      <c r="BZ14" s="100"/>
      <c r="CA14" s="104"/>
      <c r="CB14" s="104"/>
      <c r="CC14" s="14"/>
      <c r="CD14" s="14"/>
      <c r="CE14" s="104"/>
      <c r="CF14" s="14"/>
      <c r="CG14" s="14"/>
      <c r="CH14" s="14"/>
      <c r="CI14" s="14"/>
      <c r="CJ14" s="14"/>
      <c r="CK14" s="18"/>
      <c r="CL14" s="18"/>
      <c r="CM14" s="18"/>
      <c r="CN14" s="18"/>
      <c r="CO14" s="18"/>
      <c r="CP14" s="27"/>
      <c r="CQ14" s="27"/>
      <c r="CR14" s="106"/>
      <c r="CS14" s="13"/>
      <c r="CT14" s="13"/>
      <c r="CU14" s="13"/>
      <c r="CV14" s="13"/>
      <c r="CW14" s="14"/>
      <c r="CX14" s="10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04"/>
      <c r="DJ14" s="14"/>
      <c r="DK14" s="14"/>
      <c r="DL14" s="14"/>
      <c r="DM14" s="14"/>
    </row>
    <row r="15" spans="1:140" ht="15.75" customHeight="1" x14ac:dyDescent="0.25">
      <c r="A15" s="263" t="s">
        <v>143</v>
      </c>
      <c r="B15" s="264"/>
      <c r="C15" s="302" t="s">
        <v>140</v>
      </c>
      <c r="D15" s="303"/>
      <c r="E15" s="303"/>
      <c r="F15" s="303"/>
      <c r="G15" s="303"/>
      <c r="H15" s="303"/>
      <c r="I15" s="303"/>
      <c r="J15" s="303"/>
      <c r="K15" s="303"/>
      <c r="L15" s="304"/>
      <c r="M15" s="311" t="s">
        <v>141</v>
      </c>
      <c r="N15" s="312"/>
      <c r="O15" s="312"/>
      <c r="P15" s="312"/>
      <c r="Q15" s="313"/>
      <c r="R15" s="293" t="s">
        <v>11</v>
      </c>
      <c r="S15" s="294"/>
      <c r="T15" s="294"/>
      <c r="U15" s="294"/>
      <c r="V15" s="294"/>
      <c r="W15" s="295"/>
      <c r="X15" s="368" t="s">
        <v>12</v>
      </c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70"/>
      <c r="AL15" s="320" t="s">
        <v>13</v>
      </c>
      <c r="AM15" s="321"/>
      <c r="AN15" s="321"/>
      <c r="AO15" s="321"/>
      <c r="AP15" s="321"/>
      <c r="AQ15" s="321"/>
      <c r="AR15" s="321"/>
      <c r="AS15" s="322"/>
      <c r="AT15" s="311" t="s">
        <v>14</v>
      </c>
      <c r="AU15" s="312"/>
      <c r="AV15" s="312"/>
      <c r="AW15" s="312"/>
      <c r="AX15" s="312"/>
      <c r="AY15" s="312"/>
      <c r="AZ15" s="312"/>
      <c r="BA15" s="312"/>
      <c r="BB15" s="312"/>
      <c r="BC15" s="312"/>
      <c r="BD15" s="313"/>
      <c r="BE15" s="359" t="s">
        <v>15</v>
      </c>
      <c r="BF15" s="360"/>
      <c r="BG15" s="360"/>
      <c r="BH15" s="360"/>
      <c r="BI15" s="360"/>
      <c r="BJ15" s="360"/>
      <c r="BK15" s="360"/>
      <c r="BL15" s="360"/>
      <c r="BM15" s="360"/>
      <c r="BN15" s="360"/>
      <c r="BO15" s="360"/>
      <c r="BP15" s="360"/>
      <c r="BQ15" s="360"/>
      <c r="BR15" s="360"/>
      <c r="BS15" s="360"/>
      <c r="BT15" s="360"/>
      <c r="BU15" s="360"/>
      <c r="BV15" s="360"/>
      <c r="BW15" s="361"/>
      <c r="BX15" s="356" t="s">
        <v>16</v>
      </c>
      <c r="BY15" s="311" t="s">
        <v>17</v>
      </c>
      <c r="BZ15" s="313"/>
      <c r="CA15" s="329" t="s">
        <v>18</v>
      </c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1"/>
      <c r="CN15" s="338" t="s">
        <v>19</v>
      </c>
      <c r="CO15" s="339"/>
      <c r="CP15" s="339"/>
      <c r="CQ15" s="339"/>
      <c r="CR15" s="339"/>
      <c r="CS15" s="339"/>
      <c r="CT15" s="339"/>
      <c r="CU15" s="339"/>
      <c r="CV15" s="339"/>
      <c r="CW15" s="339"/>
      <c r="CX15" s="339"/>
      <c r="CY15" s="339"/>
      <c r="CZ15" s="339"/>
      <c r="DA15" s="339"/>
      <c r="DB15" s="339"/>
      <c r="DC15" s="340"/>
      <c r="DD15" s="347" t="s">
        <v>20</v>
      </c>
      <c r="DE15" s="348"/>
      <c r="DF15" s="348"/>
      <c r="DG15" s="348"/>
      <c r="DH15" s="348"/>
      <c r="DI15" s="348"/>
      <c r="DJ15" s="348"/>
      <c r="DK15" s="348"/>
      <c r="DL15" s="348"/>
      <c r="DM15" s="348"/>
      <c r="DN15" s="348"/>
      <c r="DO15" s="348"/>
      <c r="DP15" s="348"/>
      <c r="DQ15" s="348"/>
      <c r="DR15" s="348"/>
      <c r="DS15" s="348"/>
      <c r="DT15" s="348"/>
      <c r="DU15" s="348"/>
      <c r="DV15" s="349"/>
      <c r="DW15" s="290" t="s">
        <v>21</v>
      </c>
      <c r="EI15" s="35"/>
      <c r="EJ15" s="35"/>
    </row>
    <row r="16" spans="1:140" ht="15.75" customHeight="1" x14ac:dyDescent="0.25">
      <c r="A16" s="265"/>
      <c r="B16" s="266"/>
      <c r="C16" s="305"/>
      <c r="D16" s="306"/>
      <c r="E16" s="306"/>
      <c r="F16" s="306"/>
      <c r="G16" s="306"/>
      <c r="H16" s="306"/>
      <c r="I16" s="306"/>
      <c r="J16" s="306"/>
      <c r="K16" s="306"/>
      <c r="L16" s="307"/>
      <c r="M16" s="314"/>
      <c r="N16" s="315"/>
      <c r="O16" s="315"/>
      <c r="P16" s="315"/>
      <c r="Q16" s="316"/>
      <c r="R16" s="296"/>
      <c r="S16" s="297"/>
      <c r="T16" s="297"/>
      <c r="U16" s="297"/>
      <c r="V16" s="297"/>
      <c r="W16" s="298"/>
      <c r="X16" s="371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3"/>
      <c r="AL16" s="323"/>
      <c r="AM16" s="324"/>
      <c r="AN16" s="324"/>
      <c r="AO16" s="324"/>
      <c r="AP16" s="324"/>
      <c r="AQ16" s="324"/>
      <c r="AR16" s="324"/>
      <c r="AS16" s="325"/>
      <c r="AT16" s="314"/>
      <c r="AU16" s="315"/>
      <c r="AV16" s="315"/>
      <c r="AW16" s="315"/>
      <c r="AX16" s="315"/>
      <c r="AY16" s="315"/>
      <c r="AZ16" s="315"/>
      <c r="BA16" s="315"/>
      <c r="BB16" s="315"/>
      <c r="BC16" s="315"/>
      <c r="BD16" s="316"/>
      <c r="BE16" s="362"/>
      <c r="BF16" s="363"/>
      <c r="BG16" s="363"/>
      <c r="BH16" s="363"/>
      <c r="BI16" s="363"/>
      <c r="BJ16" s="363"/>
      <c r="BK16" s="363"/>
      <c r="BL16" s="363"/>
      <c r="BM16" s="363"/>
      <c r="BN16" s="363"/>
      <c r="BO16" s="363"/>
      <c r="BP16" s="363"/>
      <c r="BQ16" s="363"/>
      <c r="BR16" s="363"/>
      <c r="BS16" s="363"/>
      <c r="BT16" s="363"/>
      <c r="BU16" s="363"/>
      <c r="BV16" s="363"/>
      <c r="BW16" s="364"/>
      <c r="BX16" s="357"/>
      <c r="BY16" s="314"/>
      <c r="BZ16" s="316"/>
      <c r="CA16" s="332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4"/>
      <c r="CN16" s="341"/>
      <c r="CO16" s="342"/>
      <c r="CP16" s="342"/>
      <c r="CQ16" s="342"/>
      <c r="CR16" s="342"/>
      <c r="CS16" s="342"/>
      <c r="CT16" s="342"/>
      <c r="CU16" s="342"/>
      <c r="CV16" s="342"/>
      <c r="CW16" s="342"/>
      <c r="CX16" s="342"/>
      <c r="CY16" s="342"/>
      <c r="CZ16" s="342"/>
      <c r="DA16" s="342"/>
      <c r="DB16" s="342"/>
      <c r="DC16" s="343"/>
      <c r="DD16" s="350"/>
      <c r="DE16" s="351"/>
      <c r="DF16" s="351"/>
      <c r="DG16" s="351"/>
      <c r="DH16" s="351"/>
      <c r="DI16" s="351"/>
      <c r="DJ16" s="351"/>
      <c r="DK16" s="351"/>
      <c r="DL16" s="351"/>
      <c r="DM16" s="351"/>
      <c r="DN16" s="351"/>
      <c r="DO16" s="351"/>
      <c r="DP16" s="351"/>
      <c r="DQ16" s="351"/>
      <c r="DR16" s="351"/>
      <c r="DS16" s="351"/>
      <c r="DT16" s="351"/>
      <c r="DU16" s="351"/>
      <c r="DV16" s="352"/>
      <c r="DW16" s="291"/>
      <c r="EI16" s="35"/>
      <c r="EJ16" s="35"/>
    </row>
    <row r="17" spans="1:138" s="73" customFormat="1" ht="9.75" customHeight="1" thickBot="1" x14ac:dyDescent="0.3">
      <c r="A17" s="267"/>
      <c r="B17" s="268"/>
      <c r="C17" s="308"/>
      <c r="D17" s="309"/>
      <c r="E17" s="309"/>
      <c r="F17" s="309"/>
      <c r="G17" s="309"/>
      <c r="H17" s="309"/>
      <c r="I17" s="309"/>
      <c r="J17" s="309"/>
      <c r="K17" s="309"/>
      <c r="L17" s="310"/>
      <c r="M17" s="317"/>
      <c r="N17" s="318"/>
      <c r="O17" s="318"/>
      <c r="P17" s="318"/>
      <c r="Q17" s="319"/>
      <c r="R17" s="299"/>
      <c r="S17" s="300"/>
      <c r="T17" s="300"/>
      <c r="U17" s="300"/>
      <c r="V17" s="300"/>
      <c r="W17" s="301"/>
      <c r="X17" s="374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6"/>
      <c r="AL17" s="326"/>
      <c r="AM17" s="327"/>
      <c r="AN17" s="327"/>
      <c r="AO17" s="327"/>
      <c r="AP17" s="327"/>
      <c r="AQ17" s="327"/>
      <c r="AR17" s="327"/>
      <c r="AS17" s="328"/>
      <c r="AT17" s="317"/>
      <c r="AU17" s="318"/>
      <c r="AV17" s="318"/>
      <c r="AW17" s="318"/>
      <c r="AX17" s="318"/>
      <c r="AY17" s="318"/>
      <c r="AZ17" s="318"/>
      <c r="BA17" s="318"/>
      <c r="BB17" s="318"/>
      <c r="BC17" s="318"/>
      <c r="BD17" s="319"/>
      <c r="BE17" s="365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67"/>
      <c r="BX17" s="358"/>
      <c r="BY17" s="317"/>
      <c r="BZ17" s="319"/>
      <c r="CA17" s="335"/>
      <c r="CB17" s="336"/>
      <c r="CC17" s="336"/>
      <c r="CD17" s="336"/>
      <c r="CE17" s="336"/>
      <c r="CF17" s="336"/>
      <c r="CG17" s="336"/>
      <c r="CH17" s="336"/>
      <c r="CI17" s="336"/>
      <c r="CJ17" s="336"/>
      <c r="CK17" s="336"/>
      <c r="CL17" s="336"/>
      <c r="CM17" s="337"/>
      <c r="CN17" s="344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6"/>
      <c r="DD17" s="353"/>
      <c r="DE17" s="354"/>
      <c r="DF17" s="354"/>
      <c r="DG17" s="354"/>
      <c r="DH17" s="354"/>
      <c r="DI17" s="354"/>
      <c r="DJ17" s="354"/>
      <c r="DK17" s="354"/>
      <c r="DL17" s="354"/>
      <c r="DM17" s="354"/>
      <c r="DN17" s="354"/>
      <c r="DO17" s="354"/>
      <c r="DP17" s="354"/>
      <c r="DQ17" s="354"/>
      <c r="DR17" s="354"/>
      <c r="DS17" s="354"/>
      <c r="DT17" s="354"/>
      <c r="DU17" s="354"/>
      <c r="DV17" s="355"/>
      <c r="DW17" s="29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</row>
    <row r="18" spans="1:138" s="71" customFormat="1" ht="50.1" customHeight="1" thickBot="1" x14ac:dyDescent="0.3">
      <c r="A18" s="74" t="s">
        <v>22</v>
      </c>
      <c r="B18" s="74" t="s">
        <v>23</v>
      </c>
      <c r="C18" s="74" t="s">
        <v>4</v>
      </c>
      <c r="D18" s="74" t="s">
        <v>24</v>
      </c>
      <c r="E18" s="74" t="s">
        <v>25</v>
      </c>
      <c r="F18" s="74" t="s">
        <v>156</v>
      </c>
      <c r="G18" s="74" t="s">
        <v>26</v>
      </c>
      <c r="H18" s="74" t="s">
        <v>27</v>
      </c>
      <c r="I18" s="74" t="s">
        <v>122</v>
      </c>
      <c r="J18" s="74" t="s">
        <v>121</v>
      </c>
      <c r="K18" s="74" t="s">
        <v>28</v>
      </c>
      <c r="L18" s="74" t="s">
        <v>29</v>
      </c>
      <c r="M18" s="74" t="s">
        <v>30</v>
      </c>
      <c r="N18" s="74" t="s">
        <v>31</v>
      </c>
      <c r="O18" s="74" t="s">
        <v>32</v>
      </c>
      <c r="P18" s="74" t="s">
        <v>33</v>
      </c>
      <c r="Q18" s="74" t="s">
        <v>34</v>
      </c>
      <c r="R18" s="74" t="s">
        <v>35</v>
      </c>
      <c r="S18" s="74" t="s">
        <v>36</v>
      </c>
      <c r="T18" s="74" t="s">
        <v>37</v>
      </c>
      <c r="U18" s="74" t="s">
        <v>38</v>
      </c>
      <c r="V18" s="74" t="s">
        <v>39</v>
      </c>
      <c r="W18" s="74" t="s">
        <v>40</v>
      </c>
      <c r="X18" s="74" t="s">
        <v>41</v>
      </c>
      <c r="Y18" s="74" t="s">
        <v>42</v>
      </c>
      <c r="Z18" s="74" t="s">
        <v>147</v>
      </c>
      <c r="AA18" s="76" t="s">
        <v>43</v>
      </c>
      <c r="AB18" s="74" t="s">
        <v>44</v>
      </c>
      <c r="AC18" s="74" t="s">
        <v>45</v>
      </c>
      <c r="AD18" s="74" t="s">
        <v>46</v>
      </c>
      <c r="AE18" s="74" t="s">
        <v>47</v>
      </c>
      <c r="AF18" s="74" t="s">
        <v>166</v>
      </c>
      <c r="AG18" s="74" t="s">
        <v>48</v>
      </c>
      <c r="AH18" s="74" t="s">
        <v>164</v>
      </c>
      <c r="AI18" s="74" t="s">
        <v>167</v>
      </c>
      <c r="AJ18" s="74" t="s">
        <v>49</v>
      </c>
      <c r="AK18" s="74" t="s">
        <v>165</v>
      </c>
      <c r="AL18" s="74" t="s">
        <v>50</v>
      </c>
      <c r="AM18" s="74" t="s">
        <v>51</v>
      </c>
      <c r="AN18" s="74" t="s">
        <v>52</v>
      </c>
      <c r="AO18" s="74" t="s">
        <v>53</v>
      </c>
      <c r="AP18" s="74" t="s">
        <v>54</v>
      </c>
      <c r="AQ18" s="74" t="s">
        <v>55</v>
      </c>
      <c r="AR18" s="74" t="s">
        <v>56</v>
      </c>
      <c r="AS18" s="74" t="s">
        <v>57</v>
      </c>
      <c r="AT18" s="95" t="s">
        <v>58</v>
      </c>
      <c r="AU18" s="95" t="s">
        <v>59</v>
      </c>
      <c r="AV18" s="95" t="s">
        <v>60</v>
      </c>
      <c r="AW18" s="95" t="s">
        <v>61</v>
      </c>
      <c r="AX18" s="95" t="s">
        <v>62</v>
      </c>
      <c r="AY18" s="95" t="s">
        <v>63</v>
      </c>
      <c r="AZ18" s="95" t="s">
        <v>64</v>
      </c>
      <c r="BA18" s="95" t="s">
        <v>65</v>
      </c>
      <c r="BB18" s="95" t="s">
        <v>66</v>
      </c>
      <c r="BC18" s="95" t="s">
        <v>142</v>
      </c>
      <c r="BD18" s="77" t="s">
        <v>67</v>
      </c>
      <c r="BE18" s="76" t="s">
        <v>123</v>
      </c>
      <c r="BF18" s="77" t="s">
        <v>124</v>
      </c>
      <c r="BG18" s="77" t="s">
        <v>125</v>
      </c>
      <c r="BH18" s="77" t="s">
        <v>126</v>
      </c>
      <c r="BI18" s="77" t="s">
        <v>130</v>
      </c>
      <c r="BJ18" s="77" t="s">
        <v>127</v>
      </c>
      <c r="BK18" s="77" t="s">
        <v>128</v>
      </c>
      <c r="BL18" s="77" t="s">
        <v>129</v>
      </c>
      <c r="BM18" s="77" t="s">
        <v>131</v>
      </c>
      <c r="BN18" s="77" t="s">
        <v>132</v>
      </c>
      <c r="BO18" s="77" t="s">
        <v>133</v>
      </c>
      <c r="BP18" s="77" t="s">
        <v>134</v>
      </c>
      <c r="BQ18" s="77" t="s">
        <v>135</v>
      </c>
      <c r="BR18" s="77" t="s">
        <v>136</v>
      </c>
      <c r="BS18" s="77" t="s">
        <v>137</v>
      </c>
      <c r="BT18" s="77" t="s">
        <v>149</v>
      </c>
      <c r="BU18" s="77" t="s">
        <v>148</v>
      </c>
      <c r="BV18" s="77" t="s">
        <v>138</v>
      </c>
      <c r="BW18" s="77" t="s">
        <v>68</v>
      </c>
      <c r="BX18" s="74" t="s">
        <v>69</v>
      </c>
      <c r="BY18" s="95" t="s">
        <v>70</v>
      </c>
      <c r="BZ18" s="102" t="s">
        <v>71</v>
      </c>
      <c r="CA18" s="76" t="s">
        <v>72</v>
      </c>
      <c r="CB18" s="76" t="s">
        <v>73</v>
      </c>
      <c r="CC18" s="76" t="s">
        <v>74</v>
      </c>
      <c r="CD18" s="76" t="s">
        <v>75</v>
      </c>
      <c r="CE18" s="76" t="s">
        <v>76</v>
      </c>
      <c r="CF18" s="76" t="s">
        <v>77</v>
      </c>
      <c r="CG18" s="76" t="s">
        <v>78</v>
      </c>
      <c r="CH18" s="76" t="s">
        <v>79</v>
      </c>
      <c r="CI18" s="76" t="s">
        <v>80</v>
      </c>
      <c r="CJ18" s="76" t="s">
        <v>81</v>
      </c>
      <c r="CK18" s="76" t="s">
        <v>82</v>
      </c>
      <c r="CL18" s="76" t="s">
        <v>83</v>
      </c>
      <c r="CM18" s="76" t="s">
        <v>84</v>
      </c>
      <c r="CN18" s="76" t="s">
        <v>85</v>
      </c>
      <c r="CO18" s="76" t="s">
        <v>86</v>
      </c>
      <c r="CP18" s="76" t="s">
        <v>87</v>
      </c>
      <c r="CQ18" s="76" t="s">
        <v>88</v>
      </c>
      <c r="CR18" s="76" t="s">
        <v>89</v>
      </c>
      <c r="CS18" s="76" t="s">
        <v>90</v>
      </c>
      <c r="CT18" s="76" t="s">
        <v>91</v>
      </c>
      <c r="CU18" s="76" t="s">
        <v>92</v>
      </c>
      <c r="CV18" s="76" t="s">
        <v>93</v>
      </c>
      <c r="CW18" s="76" t="s">
        <v>94</v>
      </c>
      <c r="CX18" s="76" t="s">
        <v>95</v>
      </c>
      <c r="CY18" s="76" t="s">
        <v>96</v>
      </c>
      <c r="CZ18" s="76" t="s">
        <v>97</v>
      </c>
      <c r="DA18" s="76" t="s">
        <v>98</v>
      </c>
      <c r="DB18" s="76" t="s">
        <v>99</v>
      </c>
      <c r="DC18" s="76" t="s">
        <v>100</v>
      </c>
      <c r="DD18" s="76" t="s">
        <v>160</v>
      </c>
      <c r="DE18" s="76" t="s">
        <v>101</v>
      </c>
      <c r="DF18" s="76" t="s">
        <v>102</v>
      </c>
      <c r="DG18" s="76" t="s">
        <v>103</v>
      </c>
      <c r="DH18" s="76" t="s">
        <v>104</v>
      </c>
      <c r="DI18" s="76" t="s">
        <v>105</v>
      </c>
      <c r="DJ18" s="76" t="s">
        <v>106</v>
      </c>
      <c r="DK18" s="76" t="s">
        <v>107</v>
      </c>
      <c r="DL18" s="76" t="s">
        <v>108</v>
      </c>
      <c r="DM18" s="76" t="s">
        <v>109</v>
      </c>
      <c r="DN18" s="76" t="s">
        <v>110</v>
      </c>
      <c r="DO18" s="76" t="s">
        <v>111</v>
      </c>
      <c r="DP18" s="76" t="s">
        <v>112</v>
      </c>
      <c r="DQ18" s="76" t="s">
        <v>113</v>
      </c>
      <c r="DR18" s="76" t="s">
        <v>114</v>
      </c>
      <c r="DS18" s="76" t="s">
        <v>115</v>
      </c>
      <c r="DT18" s="76" t="s">
        <v>116</v>
      </c>
      <c r="DU18" s="76" t="s">
        <v>117</v>
      </c>
      <c r="DV18" s="76" t="s">
        <v>118</v>
      </c>
      <c r="DW18" s="76" t="s">
        <v>119</v>
      </c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</row>
    <row r="19" spans="1:138" s="142" customFormat="1" x14ac:dyDescent="0.25">
      <c r="A19" s="109"/>
      <c r="B19" s="110"/>
      <c r="C19" s="111"/>
      <c r="D19" s="112"/>
      <c r="E19" s="112"/>
      <c r="F19" s="113"/>
      <c r="G19" s="112"/>
      <c r="H19" s="112"/>
      <c r="I19" s="112"/>
      <c r="J19" s="112"/>
      <c r="K19" s="113"/>
      <c r="L19" s="114"/>
      <c r="M19" s="115"/>
      <c r="N19" s="109"/>
      <c r="O19" s="116"/>
      <c r="P19" s="117"/>
      <c r="Q19" s="139"/>
      <c r="R19" s="118"/>
      <c r="S19" s="119"/>
      <c r="T19" s="119"/>
      <c r="U19" s="119"/>
      <c r="V19" s="119"/>
      <c r="W19" s="120" t="s">
        <v>154</v>
      </c>
      <c r="X19" s="121"/>
      <c r="Y19" s="122"/>
      <c r="Z19" s="122"/>
      <c r="AA19" s="122"/>
      <c r="AB19" s="122"/>
      <c r="AC19" s="122"/>
      <c r="AD19" s="122"/>
      <c r="AE19" s="122"/>
      <c r="AF19" s="122"/>
      <c r="AG19" s="122"/>
      <c r="AH19" s="247"/>
      <c r="AI19" s="247"/>
      <c r="AJ19" s="249"/>
      <c r="AK19" s="245"/>
      <c r="AL19" s="121"/>
      <c r="AM19" s="122"/>
      <c r="AN19" s="122"/>
      <c r="AO19" s="122"/>
      <c r="AP19" s="122"/>
      <c r="AQ19" s="122"/>
      <c r="AR19" s="122"/>
      <c r="AS19" s="123"/>
      <c r="AT19" s="131"/>
      <c r="AU19" s="204"/>
      <c r="AV19" s="204"/>
      <c r="AW19" s="204"/>
      <c r="AX19" s="204"/>
      <c r="AY19" s="204"/>
      <c r="AZ19" s="204"/>
      <c r="BA19" s="204"/>
      <c r="BB19" s="204"/>
      <c r="BC19" s="204"/>
      <c r="BD19" s="124">
        <f>SUM(AT19:BC19)</f>
        <v>0</v>
      </c>
      <c r="BE19" s="125"/>
      <c r="BF19" s="126"/>
      <c r="BG19" s="127">
        <f>BE19*BF19</f>
        <v>0</v>
      </c>
      <c r="BH19" s="125"/>
      <c r="BI19" s="128"/>
      <c r="BJ19" s="127">
        <f>BH19*BI19</f>
        <v>0</v>
      </c>
      <c r="BK19" s="125"/>
      <c r="BL19" s="128"/>
      <c r="BM19" s="127">
        <f>BK19*BL19</f>
        <v>0</v>
      </c>
      <c r="BN19" s="125"/>
      <c r="BO19" s="128"/>
      <c r="BP19" s="127">
        <f>BN19*BO19</f>
        <v>0</v>
      </c>
      <c r="BQ19" s="125"/>
      <c r="BR19" s="128"/>
      <c r="BS19" s="127">
        <f>BQ19*BR19</f>
        <v>0</v>
      </c>
      <c r="BT19" s="125"/>
      <c r="BU19" s="127"/>
      <c r="BV19" s="127">
        <f>BT19*BU19</f>
        <v>0</v>
      </c>
      <c r="BW19" s="129">
        <f>(BG19+BJ19+BM19+BP19+BS19+BV19)</f>
        <v>0</v>
      </c>
      <c r="BX19" s="130">
        <f t="shared" ref="BX19:BX50" si="3">IFERROR(BD19+BW19," ")</f>
        <v>0</v>
      </c>
      <c r="BY19" s="131"/>
      <c r="BZ19" s="132"/>
      <c r="CA19" s="133"/>
      <c r="CB19" s="134"/>
      <c r="CC19" s="135"/>
      <c r="CD19" s="135"/>
      <c r="CE19" s="134"/>
      <c r="CF19" s="135"/>
      <c r="CG19" s="135"/>
      <c r="CH19" s="135"/>
      <c r="CI19" s="135"/>
      <c r="CJ19" s="136"/>
      <c r="CK19" s="136"/>
      <c r="CL19" s="136"/>
      <c r="CM19" s="137"/>
      <c r="CN19" s="138"/>
      <c r="CO19" s="109"/>
      <c r="CP19" s="109"/>
      <c r="CQ19" s="109"/>
      <c r="CR19" s="136"/>
      <c r="CS19" s="109"/>
      <c r="CT19" s="109"/>
      <c r="CU19" s="109"/>
      <c r="CV19" s="109"/>
      <c r="CW19" s="109"/>
      <c r="CX19" s="136"/>
      <c r="CY19" s="109"/>
      <c r="CZ19" s="109"/>
      <c r="DA19" s="109"/>
      <c r="DB19" s="109"/>
      <c r="DC19" s="139"/>
      <c r="DD19" s="112"/>
      <c r="DE19" s="112"/>
      <c r="DF19" s="112"/>
      <c r="DG19" s="112"/>
      <c r="DH19" s="112"/>
      <c r="DI19" s="140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41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</row>
    <row r="20" spans="1:138" s="161" customFormat="1" x14ac:dyDescent="0.25">
      <c r="A20" s="143"/>
      <c r="B20" s="144"/>
      <c r="C20" s="111"/>
      <c r="D20" s="145"/>
      <c r="E20" s="145"/>
      <c r="F20" s="146"/>
      <c r="G20" s="145"/>
      <c r="H20" s="145"/>
      <c r="I20" s="145"/>
      <c r="J20" s="145"/>
      <c r="K20" s="146"/>
      <c r="L20" s="114"/>
      <c r="M20" s="115"/>
      <c r="N20" s="143"/>
      <c r="O20" s="147"/>
      <c r="P20" s="148"/>
      <c r="Q20" s="139"/>
      <c r="R20" s="118"/>
      <c r="S20" s="149"/>
      <c r="T20" s="149"/>
      <c r="U20" s="149"/>
      <c r="V20" s="149"/>
      <c r="W20" s="150"/>
      <c r="X20" s="121"/>
      <c r="Y20" s="151"/>
      <c r="Z20" s="151"/>
      <c r="AA20" s="151"/>
      <c r="AB20" s="151"/>
      <c r="AC20" s="151"/>
      <c r="AD20" s="151"/>
      <c r="AE20" s="151"/>
      <c r="AF20" s="151"/>
      <c r="AG20" s="151"/>
      <c r="AH20" s="247"/>
      <c r="AI20" s="247"/>
      <c r="AJ20" s="122"/>
      <c r="AK20" s="245"/>
      <c r="AL20" s="121"/>
      <c r="AM20" s="151"/>
      <c r="AN20" s="151"/>
      <c r="AO20" s="151"/>
      <c r="AP20" s="151"/>
      <c r="AQ20" s="151"/>
      <c r="AR20" s="151"/>
      <c r="AS20" s="123"/>
      <c r="AT20" s="131"/>
      <c r="AU20" s="205"/>
      <c r="AV20" s="205"/>
      <c r="AW20" s="205"/>
      <c r="AX20" s="205"/>
      <c r="AY20" s="205"/>
      <c r="AZ20" s="205"/>
      <c r="BA20" s="205"/>
      <c r="BB20" s="205"/>
      <c r="BC20" s="205"/>
      <c r="BD20" s="152">
        <f t="shared" ref="BD20:BD83" si="4">SUM(AT20:BC20)</f>
        <v>0</v>
      </c>
      <c r="BE20" s="125"/>
      <c r="BF20" s="153"/>
      <c r="BG20" s="154">
        <f t="shared" ref="BG20:BG83" si="5">BE20*BF20</f>
        <v>0</v>
      </c>
      <c r="BH20" s="125"/>
      <c r="BI20" s="155"/>
      <c r="BJ20" s="154">
        <f t="shared" ref="BJ20:BJ83" si="6">BH20*BI20</f>
        <v>0</v>
      </c>
      <c r="BK20" s="125"/>
      <c r="BL20" s="155"/>
      <c r="BM20" s="154">
        <f t="shared" ref="BM20:BM83" si="7">BK20*BL20</f>
        <v>0</v>
      </c>
      <c r="BN20" s="125"/>
      <c r="BO20" s="155"/>
      <c r="BP20" s="154">
        <f t="shared" ref="BP20:BP83" si="8">BN20*BO20</f>
        <v>0</v>
      </c>
      <c r="BQ20" s="125"/>
      <c r="BR20" s="155"/>
      <c r="BS20" s="154">
        <f t="shared" ref="BS20:BS83" si="9">BQ20*BR20</f>
        <v>0</v>
      </c>
      <c r="BT20" s="125"/>
      <c r="BU20" s="154"/>
      <c r="BV20" s="127">
        <f t="shared" ref="BV20:BV83" si="10">BT20*BU20</f>
        <v>0</v>
      </c>
      <c r="BW20" s="156">
        <f t="shared" ref="BW20:BW50" si="11">(BG20+BJ20+BM20+BP20+BS20+BV20)</f>
        <v>0</v>
      </c>
      <c r="BX20" s="130">
        <f t="shared" si="3"/>
        <v>0</v>
      </c>
      <c r="BY20" s="131"/>
      <c r="BZ20" s="132"/>
      <c r="CA20" s="133"/>
      <c r="CB20" s="157"/>
      <c r="CC20" s="158"/>
      <c r="CD20" s="158"/>
      <c r="CE20" s="157"/>
      <c r="CF20" s="143"/>
      <c r="CG20" s="158"/>
      <c r="CH20" s="143"/>
      <c r="CI20" s="143"/>
      <c r="CJ20" s="143"/>
      <c r="CK20" s="143"/>
      <c r="CL20" s="143"/>
      <c r="CM20" s="139"/>
      <c r="CN20" s="138"/>
      <c r="CO20" s="143"/>
      <c r="CP20" s="143"/>
      <c r="CQ20" s="143"/>
      <c r="CR20" s="159"/>
      <c r="CS20" s="143"/>
      <c r="CT20" s="143"/>
      <c r="CU20" s="143"/>
      <c r="CV20" s="143"/>
      <c r="CW20" s="143"/>
      <c r="CX20" s="159"/>
      <c r="CY20" s="143"/>
      <c r="CZ20" s="143"/>
      <c r="DA20" s="143"/>
      <c r="DB20" s="143"/>
      <c r="DC20" s="139"/>
      <c r="DD20" s="145"/>
      <c r="DE20" s="145"/>
      <c r="DF20" s="145"/>
      <c r="DG20" s="145"/>
      <c r="DH20" s="145"/>
      <c r="DI20" s="160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1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</row>
    <row r="21" spans="1:138" s="161" customFormat="1" x14ac:dyDescent="0.25">
      <c r="A21" s="143"/>
      <c r="B21" s="144"/>
      <c r="C21" s="111"/>
      <c r="D21" s="145"/>
      <c r="E21" s="145"/>
      <c r="F21" s="146"/>
      <c r="G21" s="145"/>
      <c r="H21" s="145"/>
      <c r="I21" s="145"/>
      <c r="J21" s="145"/>
      <c r="K21" s="146"/>
      <c r="L21" s="114"/>
      <c r="M21" s="115"/>
      <c r="N21" s="143"/>
      <c r="O21" s="147"/>
      <c r="P21" s="148"/>
      <c r="Q21" s="139"/>
      <c r="R21" s="118"/>
      <c r="S21" s="149"/>
      <c r="T21" s="149"/>
      <c r="U21" s="149"/>
      <c r="V21" s="149"/>
      <c r="W21" s="150"/>
      <c r="X21" s="121"/>
      <c r="Y21" s="151"/>
      <c r="Z21" s="151"/>
      <c r="AA21" s="151"/>
      <c r="AB21" s="151"/>
      <c r="AC21" s="151"/>
      <c r="AD21" s="151"/>
      <c r="AE21" s="151"/>
      <c r="AF21" s="151"/>
      <c r="AG21" s="151"/>
      <c r="AH21" s="247"/>
      <c r="AI21" s="247"/>
      <c r="AJ21" s="122"/>
      <c r="AK21" s="245"/>
      <c r="AL21" s="121" t="s">
        <v>154</v>
      </c>
      <c r="AM21" s="151" t="s">
        <v>154</v>
      </c>
      <c r="AN21" s="151" t="s">
        <v>154</v>
      </c>
      <c r="AO21" s="151" t="s">
        <v>154</v>
      </c>
      <c r="AP21" s="151"/>
      <c r="AQ21" s="151"/>
      <c r="AR21" s="151"/>
      <c r="AS21" s="123"/>
      <c r="AT21" s="131"/>
      <c r="AU21" s="205"/>
      <c r="AV21" s="205"/>
      <c r="AW21" s="205"/>
      <c r="AX21" s="205"/>
      <c r="AY21" s="205"/>
      <c r="AZ21" s="205"/>
      <c r="BA21" s="214"/>
      <c r="BB21" s="205"/>
      <c r="BC21" s="205"/>
      <c r="BD21" s="152">
        <f t="shared" si="4"/>
        <v>0</v>
      </c>
      <c r="BE21" s="125"/>
      <c r="BF21" s="153"/>
      <c r="BG21" s="154">
        <f t="shared" si="5"/>
        <v>0</v>
      </c>
      <c r="BH21" s="125"/>
      <c r="BI21" s="155"/>
      <c r="BJ21" s="154">
        <f t="shared" si="6"/>
        <v>0</v>
      </c>
      <c r="BK21" s="125"/>
      <c r="BL21" s="155"/>
      <c r="BM21" s="154">
        <f t="shared" si="7"/>
        <v>0</v>
      </c>
      <c r="BN21" s="125"/>
      <c r="BO21" s="155"/>
      <c r="BP21" s="154">
        <f t="shared" si="8"/>
        <v>0</v>
      </c>
      <c r="BQ21" s="125"/>
      <c r="BR21" s="155"/>
      <c r="BS21" s="154">
        <f t="shared" si="9"/>
        <v>0</v>
      </c>
      <c r="BT21" s="125"/>
      <c r="BU21" s="154"/>
      <c r="BV21" s="127">
        <f t="shared" si="10"/>
        <v>0</v>
      </c>
      <c r="BW21" s="156">
        <f t="shared" si="11"/>
        <v>0</v>
      </c>
      <c r="BX21" s="130">
        <f t="shared" si="3"/>
        <v>0</v>
      </c>
      <c r="BY21" s="131"/>
      <c r="BZ21" s="132"/>
      <c r="CA21" s="133"/>
      <c r="CB21" s="157"/>
      <c r="CC21" s="158"/>
      <c r="CD21" s="158"/>
      <c r="CE21" s="157"/>
      <c r="CF21" s="143"/>
      <c r="CG21" s="158"/>
      <c r="CH21" s="143"/>
      <c r="CI21" s="143"/>
      <c r="CJ21" s="143"/>
      <c r="CK21" s="143"/>
      <c r="CL21" s="143"/>
      <c r="CM21" s="139"/>
      <c r="CN21" s="138"/>
      <c r="CO21" s="143"/>
      <c r="CP21" s="143"/>
      <c r="CQ21" s="143"/>
      <c r="CR21" s="159"/>
      <c r="CS21" s="143"/>
      <c r="CT21" s="143"/>
      <c r="CU21" s="143"/>
      <c r="CV21" s="143"/>
      <c r="CW21" s="143"/>
      <c r="CX21" s="159"/>
      <c r="CY21" s="143"/>
      <c r="CZ21" s="143"/>
      <c r="DA21" s="143"/>
      <c r="DB21" s="143"/>
      <c r="DC21" s="139"/>
      <c r="DD21" s="145"/>
      <c r="DE21" s="145"/>
      <c r="DF21" s="145"/>
      <c r="DG21" s="145"/>
      <c r="DH21" s="145"/>
      <c r="DI21" s="160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1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</row>
    <row r="22" spans="1:138" s="161" customFormat="1" x14ac:dyDescent="0.25">
      <c r="A22" s="143"/>
      <c r="B22" s="144"/>
      <c r="C22" s="111"/>
      <c r="D22" s="145"/>
      <c r="E22" s="145"/>
      <c r="F22" s="146"/>
      <c r="G22" s="145"/>
      <c r="H22" s="145"/>
      <c r="I22" s="145"/>
      <c r="J22" s="145"/>
      <c r="K22" s="146"/>
      <c r="L22" s="114"/>
      <c r="M22" s="115"/>
      <c r="N22" s="143"/>
      <c r="O22" s="147"/>
      <c r="P22" s="148"/>
      <c r="Q22" s="139"/>
      <c r="R22" s="118"/>
      <c r="S22" s="149"/>
      <c r="T22" s="149"/>
      <c r="U22" s="149"/>
      <c r="V22" s="149"/>
      <c r="W22" s="150"/>
      <c r="X22" s="121"/>
      <c r="Y22" s="151"/>
      <c r="Z22" s="151"/>
      <c r="AA22" s="151"/>
      <c r="AB22" s="151"/>
      <c r="AC22" s="151"/>
      <c r="AD22" s="151"/>
      <c r="AE22" s="151"/>
      <c r="AF22" s="151"/>
      <c r="AG22" s="151"/>
      <c r="AH22" s="247"/>
      <c r="AI22" s="247"/>
      <c r="AJ22" s="122"/>
      <c r="AK22" s="245"/>
      <c r="AL22" s="121"/>
      <c r="AM22" s="151"/>
      <c r="AN22" s="151"/>
      <c r="AO22" s="151"/>
      <c r="AP22" s="151"/>
      <c r="AQ22" s="151"/>
      <c r="AR22" s="151"/>
      <c r="AS22" s="123"/>
      <c r="AT22" s="131"/>
      <c r="AU22" s="205"/>
      <c r="AV22" s="205"/>
      <c r="AW22" s="205"/>
      <c r="AX22" s="205"/>
      <c r="AY22" s="205"/>
      <c r="AZ22" s="205"/>
      <c r="BA22" s="205"/>
      <c r="BB22" s="205"/>
      <c r="BC22" s="205"/>
      <c r="BD22" s="152">
        <f t="shared" si="4"/>
        <v>0</v>
      </c>
      <c r="BE22" s="125"/>
      <c r="BF22" s="153"/>
      <c r="BG22" s="154">
        <f t="shared" si="5"/>
        <v>0</v>
      </c>
      <c r="BH22" s="125"/>
      <c r="BI22" s="155"/>
      <c r="BJ22" s="154">
        <f t="shared" si="6"/>
        <v>0</v>
      </c>
      <c r="BK22" s="125"/>
      <c r="BL22" s="155"/>
      <c r="BM22" s="154">
        <f t="shared" si="7"/>
        <v>0</v>
      </c>
      <c r="BN22" s="125"/>
      <c r="BO22" s="155"/>
      <c r="BP22" s="154">
        <f t="shared" si="8"/>
        <v>0</v>
      </c>
      <c r="BQ22" s="125"/>
      <c r="BR22" s="155"/>
      <c r="BS22" s="154">
        <f t="shared" si="9"/>
        <v>0</v>
      </c>
      <c r="BT22" s="125"/>
      <c r="BU22" s="154"/>
      <c r="BV22" s="127">
        <f t="shared" si="10"/>
        <v>0</v>
      </c>
      <c r="BW22" s="156">
        <f t="shared" si="11"/>
        <v>0</v>
      </c>
      <c r="BX22" s="130">
        <f t="shared" si="3"/>
        <v>0</v>
      </c>
      <c r="BY22" s="131"/>
      <c r="BZ22" s="132"/>
      <c r="CA22" s="133"/>
      <c r="CB22" s="157"/>
      <c r="CC22" s="158"/>
      <c r="CD22" s="158"/>
      <c r="CE22" s="157"/>
      <c r="CF22" s="143"/>
      <c r="CG22" s="158"/>
      <c r="CH22" s="143"/>
      <c r="CI22" s="143"/>
      <c r="CJ22" s="143"/>
      <c r="CK22" s="143"/>
      <c r="CL22" s="143"/>
      <c r="CM22" s="139"/>
      <c r="CN22" s="138"/>
      <c r="CO22" s="143"/>
      <c r="CP22" s="143"/>
      <c r="CQ22" s="143"/>
      <c r="CR22" s="159"/>
      <c r="CS22" s="143"/>
      <c r="CT22" s="143"/>
      <c r="CU22" s="143"/>
      <c r="CV22" s="143"/>
      <c r="CW22" s="143"/>
      <c r="CX22" s="159"/>
      <c r="CY22" s="143"/>
      <c r="CZ22" s="143"/>
      <c r="DA22" s="143"/>
      <c r="DB22" s="143"/>
      <c r="DC22" s="139"/>
      <c r="DD22" s="145"/>
      <c r="DE22" s="145"/>
      <c r="DF22" s="145"/>
      <c r="DG22" s="145"/>
      <c r="DH22" s="145"/>
      <c r="DI22" s="160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1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</row>
    <row r="23" spans="1:138" s="161" customFormat="1" x14ac:dyDescent="0.25">
      <c r="A23" s="143"/>
      <c r="B23" s="144"/>
      <c r="C23" s="111"/>
      <c r="D23" s="145"/>
      <c r="E23" s="145"/>
      <c r="F23" s="146"/>
      <c r="G23" s="145"/>
      <c r="H23" s="145"/>
      <c r="I23" s="145"/>
      <c r="J23" s="145"/>
      <c r="K23" s="146"/>
      <c r="L23" s="114"/>
      <c r="M23" s="115"/>
      <c r="N23" s="143"/>
      <c r="O23" s="147"/>
      <c r="P23" s="148"/>
      <c r="Q23" s="139"/>
      <c r="R23" s="118"/>
      <c r="S23" s="149"/>
      <c r="T23" s="149"/>
      <c r="U23" s="149"/>
      <c r="V23" s="149"/>
      <c r="W23" s="150"/>
      <c r="X23" s="121"/>
      <c r="Y23" s="151"/>
      <c r="Z23" s="151"/>
      <c r="AA23" s="151"/>
      <c r="AB23" s="151"/>
      <c r="AC23" s="151"/>
      <c r="AD23" s="151"/>
      <c r="AE23" s="151"/>
      <c r="AF23" s="151"/>
      <c r="AG23" s="151"/>
      <c r="AH23" s="247"/>
      <c r="AI23" s="247"/>
      <c r="AJ23" s="122"/>
      <c r="AK23" s="245"/>
      <c r="AL23" s="121"/>
      <c r="AM23" s="151"/>
      <c r="AN23" s="151"/>
      <c r="AO23" s="151"/>
      <c r="AP23" s="151"/>
      <c r="AQ23" s="151"/>
      <c r="AR23" s="151"/>
      <c r="AS23" s="123"/>
      <c r="AT23" s="131"/>
      <c r="AU23" s="205"/>
      <c r="AV23" s="205"/>
      <c r="AW23" s="205"/>
      <c r="AX23" s="205"/>
      <c r="AY23" s="205"/>
      <c r="AZ23" s="205"/>
      <c r="BA23" s="205"/>
      <c r="BB23" s="205"/>
      <c r="BC23" s="205"/>
      <c r="BD23" s="152">
        <f t="shared" si="4"/>
        <v>0</v>
      </c>
      <c r="BE23" s="125"/>
      <c r="BF23" s="153"/>
      <c r="BG23" s="154">
        <f t="shared" si="5"/>
        <v>0</v>
      </c>
      <c r="BH23" s="125"/>
      <c r="BI23" s="155"/>
      <c r="BJ23" s="154">
        <f t="shared" si="6"/>
        <v>0</v>
      </c>
      <c r="BK23" s="125"/>
      <c r="BL23" s="155"/>
      <c r="BM23" s="154">
        <f t="shared" si="7"/>
        <v>0</v>
      </c>
      <c r="BN23" s="125"/>
      <c r="BO23" s="155"/>
      <c r="BP23" s="154">
        <f t="shared" si="8"/>
        <v>0</v>
      </c>
      <c r="BQ23" s="125"/>
      <c r="BR23" s="155"/>
      <c r="BS23" s="154">
        <f t="shared" si="9"/>
        <v>0</v>
      </c>
      <c r="BT23" s="125"/>
      <c r="BU23" s="154"/>
      <c r="BV23" s="127">
        <f t="shared" si="10"/>
        <v>0</v>
      </c>
      <c r="BW23" s="156">
        <f t="shared" si="11"/>
        <v>0</v>
      </c>
      <c r="BX23" s="130">
        <f t="shared" si="3"/>
        <v>0</v>
      </c>
      <c r="BY23" s="131"/>
      <c r="BZ23" s="132"/>
      <c r="CA23" s="133"/>
      <c r="CB23" s="157"/>
      <c r="CC23" s="158"/>
      <c r="CD23" s="158"/>
      <c r="CE23" s="157"/>
      <c r="CF23" s="143"/>
      <c r="CG23" s="158"/>
      <c r="CH23" s="143"/>
      <c r="CI23" s="143"/>
      <c r="CJ23" s="143"/>
      <c r="CK23" s="143"/>
      <c r="CL23" s="143"/>
      <c r="CM23" s="139"/>
      <c r="CN23" s="138"/>
      <c r="CO23" s="143"/>
      <c r="CP23" s="143"/>
      <c r="CQ23" s="143"/>
      <c r="CR23" s="159"/>
      <c r="CS23" s="143"/>
      <c r="CT23" s="143"/>
      <c r="CU23" s="143"/>
      <c r="CV23" s="143"/>
      <c r="CW23" s="143"/>
      <c r="CX23" s="159"/>
      <c r="CY23" s="143"/>
      <c r="CZ23" s="143"/>
      <c r="DA23" s="143"/>
      <c r="DB23" s="143"/>
      <c r="DC23" s="139"/>
      <c r="DD23" s="145"/>
      <c r="DE23" s="145"/>
      <c r="DF23" s="145"/>
      <c r="DG23" s="145"/>
      <c r="DH23" s="145"/>
      <c r="DI23" s="160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1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</row>
    <row r="24" spans="1:138" s="161" customFormat="1" x14ac:dyDescent="0.25">
      <c r="A24" s="143"/>
      <c r="B24" s="144"/>
      <c r="C24" s="111"/>
      <c r="D24" s="145"/>
      <c r="E24" s="145"/>
      <c r="F24" s="146"/>
      <c r="G24" s="145"/>
      <c r="H24" s="145"/>
      <c r="I24" s="145"/>
      <c r="J24" s="145"/>
      <c r="K24" s="146"/>
      <c r="L24" s="114"/>
      <c r="M24" s="115"/>
      <c r="N24" s="143"/>
      <c r="O24" s="147"/>
      <c r="P24" s="148"/>
      <c r="Q24" s="139"/>
      <c r="R24" s="118"/>
      <c r="S24" s="149"/>
      <c r="T24" s="149"/>
      <c r="U24" s="149"/>
      <c r="V24" s="149"/>
      <c r="W24" s="150"/>
      <c r="X24" s="121"/>
      <c r="Y24" s="151"/>
      <c r="Z24" s="151"/>
      <c r="AA24" s="151"/>
      <c r="AB24" s="151"/>
      <c r="AC24" s="151"/>
      <c r="AD24" s="151"/>
      <c r="AE24" s="151"/>
      <c r="AF24" s="151"/>
      <c r="AG24" s="151"/>
      <c r="AH24" s="247"/>
      <c r="AI24" s="247"/>
      <c r="AJ24" s="122"/>
      <c r="AK24" s="245"/>
      <c r="AL24" s="121"/>
      <c r="AM24" s="151"/>
      <c r="AN24" s="151"/>
      <c r="AO24" s="151"/>
      <c r="AP24" s="151"/>
      <c r="AQ24" s="151"/>
      <c r="AR24" s="151"/>
      <c r="AS24" s="123"/>
      <c r="AT24" s="131"/>
      <c r="AU24" s="205"/>
      <c r="AV24" s="205"/>
      <c r="AW24" s="205"/>
      <c r="AX24" s="205"/>
      <c r="AY24" s="205"/>
      <c r="AZ24" s="205"/>
      <c r="BA24" s="205"/>
      <c r="BB24" s="205"/>
      <c r="BC24" s="205"/>
      <c r="BD24" s="152">
        <f t="shared" si="4"/>
        <v>0</v>
      </c>
      <c r="BE24" s="125"/>
      <c r="BF24" s="153"/>
      <c r="BG24" s="154">
        <f t="shared" si="5"/>
        <v>0</v>
      </c>
      <c r="BH24" s="125"/>
      <c r="BI24" s="155"/>
      <c r="BJ24" s="154">
        <f t="shared" si="6"/>
        <v>0</v>
      </c>
      <c r="BK24" s="125"/>
      <c r="BL24" s="155"/>
      <c r="BM24" s="154">
        <f t="shared" si="7"/>
        <v>0</v>
      </c>
      <c r="BN24" s="125"/>
      <c r="BO24" s="155"/>
      <c r="BP24" s="154">
        <f t="shared" si="8"/>
        <v>0</v>
      </c>
      <c r="BQ24" s="125"/>
      <c r="BR24" s="155"/>
      <c r="BS24" s="154">
        <f t="shared" si="9"/>
        <v>0</v>
      </c>
      <c r="BT24" s="125"/>
      <c r="BU24" s="154"/>
      <c r="BV24" s="127">
        <f t="shared" si="10"/>
        <v>0</v>
      </c>
      <c r="BW24" s="156">
        <f t="shared" si="11"/>
        <v>0</v>
      </c>
      <c r="BX24" s="130">
        <f t="shared" si="3"/>
        <v>0</v>
      </c>
      <c r="BY24" s="131"/>
      <c r="BZ24" s="132"/>
      <c r="CA24" s="133"/>
      <c r="CB24" s="157"/>
      <c r="CC24" s="158"/>
      <c r="CD24" s="158"/>
      <c r="CE24" s="157"/>
      <c r="CF24" s="143"/>
      <c r="CG24" s="158"/>
      <c r="CH24" s="143"/>
      <c r="CI24" s="143"/>
      <c r="CJ24" s="143"/>
      <c r="CK24" s="143"/>
      <c r="CL24" s="143"/>
      <c r="CM24" s="139"/>
      <c r="CN24" s="138"/>
      <c r="CO24" s="143"/>
      <c r="CP24" s="143"/>
      <c r="CQ24" s="143"/>
      <c r="CR24" s="159"/>
      <c r="CS24" s="143"/>
      <c r="CT24" s="143"/>
      <c r="CU24" s="143"/>
      <c r="CV24" s="143"/>
      <c r="CW24" s="143"/>
      <c r="CX24" s="159"/>
      <c r="CY24" s="143"/>
      <c r="CZ24" s="143"/>
      <c r="DA24" s="143"/>
      <c r="DB24" s="143"/>
      <c r="DC24" s="139"/>
      <c r="DD24" s="145"/>
      <c r="DE24" s="145"/>
      <c r="DF24" s="145"/>
      <c r="DG24" s="145"/>
      <c r="DH24" s="145"/>
      <c r="DI24" s="160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1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</row>
    <row r="25" spans="1:138" s="161" customFormat="1" x14ac:dyDescent="0.25">
      <c r="A25" s="143"/>
      <c r="B25" s="144"/>
      <c r="C25" s="111"/>
      <c r="D25" s="145"/>
      <c r="E25" s="145"/>
      <c r="F25" s="146"/>
      <c r="G25" s="145"/>
      <c r="H25" s="145"/>
      <c r="I25" s="145"/>
      <c r="J25" s="145"/>
      <c r="K25" s="146"/>
      <c r="L25" s="114"/>
      <c r="M25" s="115"/>
      <c r="N25" s="143"/>
      <c r="O25" s="147"/>
      <c r="P25" s="148"/>
      <c r="Q25" s="139"/>
      <c r="R25" s="118"/>
      <c r="S25" s="149"/>
      <c r="T25" s="149"/>
      <c r="U25" s="149"/>
      <c r="V25" s="149"/>
      <c r="W25" s="150"/>
      <c r="X25" s="121"/>
      <c r="Y25" s="151"/>
      <c r="Z25" s="151"/>
      <c r="AA25" s="151"/>
      <c r="AB25" s="151"/>
      <c r="AC25" s="151"/>
      <c r="AD25" s="151"/>
      <c r="AE25" s="151"/>
      <c r="AF25" s="151"/>
      <c r="AG25" s="151"/>
      <c r="AH25" s="247"/>
      <c r="AI25" s="247"/>
      <c r="AJ25" s="122"/>
      <c r="AK25" s="245"/>
      <c r="AL25" s="121"/>
      <c r="AM25" s="151"/>
      <c r="AN25" s="151"/>
      <c r="AO25" s="151"/>
      <c r="AP25" s="151"/>
      <c r="AQ25" s="151"/>
      <c r="AR25" s="151"/>
      <c r="AS25" s="123"/>
      <c r="AT25" s="131"/>
      <c r="AU25" s="205"/>
      <c r="AV25" s="205"/>
      <c r="AW25" s="205"/>
      <c r="AX25" s="205"/>
      <c r="AY25" s="205"/>
      <c r="AZ25" s="205"/>
      <c r="BA25" s="205"/>
      <c r="BB25" s="205"/>
      <c r="BC25" s="205"/>
      <c r="BD25" s="152">
        <f t="shared" si="4"/>
        <v>0</v>
      </c>
      <c r="BE25" s="125"/>
      <c r="BF25" s="153"/>
      <c r="BG25" s="154">
        <f t="shared" si="5"/>
        <v>0</v>
      </c>
      <c r="BH25" s="125"/>
      <c r="BI25" s="155"/>
      <c r="BJ25" s="154">
        <f t="shared" si="6"/>
        <v>0</v>
      </c>
      <c r="BK25" s="125"/>
      <c r="BL25" s="155"/>
      <c r="BM25" s="154">
        <f t="shared" si="7"/>
        <v>0</v>
      </c>
      <c r="BN25" s="125"/>
      <c r="BO25" s="155"/>
      <c r="BP25" s="154">
        <f t="shared" si="8"/>
        <v>0</v>
      </c>
      <c r="BQ25" s="125"/>
      <c r="BR25" s="155"/>
      <c r="BS25" s="154">
        <f t="shared" si="9"/>
        <v>0</v>
      </c>
      <c r="BT25" s="125"/>
      <c r="BU25" s="154"/>
      <c r="BV25" s="127">
        <f t="shared" si="10"/>
        <v>0</v>
      </c>
      <c r="BW25" s="156">
        <f t="shared" si="11"/>
        <v>0</v>
      </c>
      <c r="BX25" s="130">
        <f t="shared" si="3"/>
        <v>0</v>
      </c>
      <c r="BY25" s="131"/>
      <c r="BZ25" s="132"/>
      <c r="CA25" s="133"/>
      <c r="CB25" s="157"/>
      <c r="CC25" s="158"/>
      <c r="CD25" s="158"/>
      <c r="CE25" s="157"/>
      <c r="CF25" s="143"/>
      <c r="CG25" s="158"/>
      <c r="CH25" s="143"/>
      <c r="CI25" s="143"/>
      <c r="CJ25" s="143"/>
      <c r="CK25" s="143"/>
      <c r="CL25" s="143"/>
      <c r="CM25" s="139"/>
      <c r="CN25" s="138"/>
      <c r="CO25" s="143"/>
      <c r="CP25" s="143"/>
      <c r="CQ25" s="143"/>
      <c r="CR25" s="159"/>
      <c r="CS25" s="143"/>
      <c r="CT25" s="143"/>
      <c r="CU25" s="143"/>
      <c r="CV25" s="143"/>
      <c r="CW25" s="143"/>
      <c r="CX25" s="159"/>
      <c r="CY25" s="143"/>
      <c r="CZ25" s="143"/>
      <c r="DA25" s="143"/>
      <c r="DB25" s="143"/>
      <c r="DC25" s="139"/>
      <c r="DD25" s="145"/>
      <c r="DE25" s="145"/>
      <c r="DF25" s="145"/>
      <c r="DG25" s="145"/>
      <c r="DH25" s="145"/>
      <c r="DI25" s="160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1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</row>
    <row r="26" spans="1:138" s="161" customFormat="1" x14ac:dyDescent="0.25">
      <c r="A26" s="143"/>
      <c r="B26" s="144"/>
      <c r="C26" s="111"/>
      <c r="D26" s="145"/>
      <c r="E26" s="145"/>
      <c r="F26" s="146"/>
      <c r="G26" s="145"/>
      <c r="H26" s="145"/>
      <c r="I26" s="145"/>
      <c r="J26" s="145"/>
      <c r="K26" s="146"/>
      <c r="L26" s="114"/>
      <c r="M26" s="115"/>
      <c r="N26" s="143"/>
      <c r="O26" s="147"/>
      <c r="P26" s="148"/>
      <c r="Q26" s="139"/>
      <c r="R26" s="118"/>
      <c r="S26" s="149"/>
      <c r="T26" s="149"/>
      <c r="U26" s="149"/>
      <c r="V26" s="149"/>
      <c r="W26" s="150"/>
      <c r="X26" s="121"/>
      <c r="Y26" s="151"/>
      <c r="Z26" s="151"/>
      <c r="AA26" s="151"/>
      <c r="AB26" s="151"/>
      <c r="AC26" s="151"/>
      <c r="AD26" s="151"/>
      <c r="AE26" s="151"/>
      <c r="AF26" s="151"/>
      <c r="AG26" s="151"/>
      <c r="AH26" s="247"/>
      <c r="AI26" s="247"/>
      <c r="AJ26" s="122"/>
      <c r="AK26" s="245"/>
      <c r="AL26" s="121"/>
      <c r="AM26" s="151"/>
      <c r="AN26" s="151"/>
      <c r="AO26" s="151"/>
      <c r="AP26" s="151"/>
      <c r="AQ26" s="151"/>
      <c r="AR26" s="151"/>
      <c r="AS26" s="123"/>
      <c r="AT26" s="131"/>
      <c r="AU26" s="205"/>
      <c r="AV26" s="205"/>
      <c r="AW26" s="205"/>
      <c r="AX26" s="205"/>
      <c r="AY26" s="205"/>
      <c r="AZ26" s="205"/>
      <c r="BA26" s="205"/>
      <c r="BB26" s="205"/>
      <c r="BC26" s="205"/>
      <c r="BD26" s="152">
        <f t="shared" si="4"/>
        <v>0</v>
      </c>
      <c r="BE26" s="125"/>
      <c r="BF26" s="153"/>
      <c r="BG26" s="154">
        <f t="shared" si="5"/>
        <v>0</v>
      </c>
      <c r="BH26" s="125"/>
      <c r="BI26" s="155"/>
      <c r="BJ26" s="154">
        <f t="shared" si="6"/>
        <v>0</v>
      </c>
      <c r="BK26" s="125"/>
      <c r="BL26" s="155"/>
      <c r="BM26" s="154">
        <f t="shared" si="7"/>
        <v>0</v>
      </c>
      <c r="BN26" s="125"/>
      <c r="BO26" s="155"/>
      <c r="BP26" s="154">
        <f t="shared" si="8"/>
        <v>0</v>
      </c>
      <c r="BQ26" s="125"/>
      <c r="BR26" s="155"/>
      <c r="BS26" s="154">
        <f t="shared" si="9"/>
        <v>0</v>
      </c>
      <c r="BT26" s="125"/>
      <c r="BU26" s="154"/>
      <c r="BV26" s="127">
        <f t="shared" si="10"/>
        <v>0</v>
      </c>
      <c r="BW26" s="156">
        <f t="shared" si="11"/>
        <v>0</v>
      </c>
      <c r="BX26" s="130">
        <f t="shared" si="3"/>
        <v>0</v>
      </c>
      <c r="BY26" s="131"/>
      <c r="BZ26" s="132"/>
      <c r="CA26" s="133"/>
      <c r="CB26" s="157"/>
      <c r="CC26" s="158"/>
      <c r="CD26" s="158"/>
      <c r="CE26" s="157"/>
      <c r="CF26" s="143"/>
      <c r="CG26" s="158"/>
      <c r="CH26" s="143"/>
      <c r="CI26" s="143"/>
      <c r="CJ26" s="143"/>
      <c r="CK26" s="143"/>
      <c r="CL26" s="143"/>
      <c r="CM26" s="139"/>
      <c r="CN26" s="138"/>
      <c r="CO26" s="143"/>
      <c r="CP26" s="143"/>
      <c r="CQ26" s="143"/>
      <c r="CR26" s="159"/>
      <c r="CS26" s="143"/>
      <c r="CT26" s="143"/>
      <c r="CU26" s="143"/>
      <c r="CV26" s="143"/>
      <c r="CW26" s="143"/>
      <c r="CX26" s="159"/>
      <c r="CY26" s="143"/>
      <c r="CZ26" s="143"/>
      <c r="DA26" s="143"/>
      <c r="DB26" s="143"/>
      <c r="DC26" s="139"/>
      <c r="DD26" s="145"/>
      <c r="DE26" s="145"/>
      <c r="DF26" s="145"/>
      <c r="DG26" s="145"/>
      <c r="DH26" s="145"/>
      <c r="DI26" s="160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1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</row>
    <row r="27" spans="1:138" s="161" customFormat="1" x14ac:dyDescent="0.25">
      <c r="A27" s="143"/>
      <c r="B27" s="144"/>
      <c r="C27" s="111"/>
      <c r="D27" s="145"/>
      <c r="E27" s="145"/>
      <c r="F27" s="146"/>
      <c r="G27" s="145"/>
      <c r="H27" s="145"/>
      <c r="I27" s="145"/>
      <c r="J27" s="145"/>
      <c r="K27" s="146"/>
      <c r="L27" s="114"/>
      <c r="M27" s="115"/>
      <c r="N27" s="143"/>
      <c r="O27" s="147"/>
      <c r="P27" s="148"/>
      <c r="Q27" s="139"/>
      <c r="R27" s="118"/>
      <c r="S27" s="149"/>
      <c r="T27" s="149"/>
      <c r="U27" s="149"/>
      <c r="V27" s="149"/>
      <c r="W27" s="150"/>
      <c r="X27" s="121"/>
      <c r="Y27" s="151"/>
      <c r="Z27" s="151"/>
      <c r="AA27" s="151"/>
      <c r="AB27" s="151"/>
      <c r="AC27" s="151"/>
      <c r="AD27" s="151"/>
      <c r="AE27" s="151"/>
      <c r="AF27" s="151"/>
      <c r="AG27" s="151"/>
      <c r="AH27" s="247"/>
      <c r="AI27" s="247"/>
      <c r="AJ27" s="122"/>
      <c r="AK27" s="245"/>
      <c r="AL27" s="121"/>
      <c r="AM27" s="151"/>
      <c r="AN27" s="151"/>
      <c r="AO27" s="151"/>
      <c r="AP27" s="151"/>
      <c r="AQ27" s="151"/>
      <c r="AR27" s="151"/>
      <c r="AS27" s="123"/>
      <c r="AT27" s="131"/>
      <c r="AU27" s="205"/>
      <c r="AV27" s="205"/>
      <c r="AW27" s="205"/>
      <c r="AX27" s="205"/>
      <c r="AY27" s="205"/>
      <c r="AZ27" s="205"/>
      <c r="BA27" s="205"/>
      <c r="BB27" s="205"/>
      <c r="BC27" s="205"/>
      <c r="BD27" s="152">
        <f t="shared" si="4"/>
        <v>0</v>
      </c>
      <c r="BE27" s="125"/>
      <c r="BF27" s="153"/>
      <c r="BG27" s="154">
        <f t="shared" si="5"/>
        <v>0</v>
      </c>
      <c r="BH27" s="125"/>
      <c r="BI27" s="155"/>
      <c r="BJ27" s="154">
        <f t="shared" si="6"/>
        <v>0</v>
      </c>
      <c r="BK27" s="125"/>
      <c r="BL27" s="155"/>
      <c r="BM27" s="154">
        <f t="shared" si="7"/>
        <v>0</v>
      </c>
      <c r="BN27" s="125"/>
      <c r="BO27" s="155"/>
      <c r="BP27" s="154">
        <f t="shared" si="8"/>
        <v>0</v>
      </c>
      <c r="BQ27" s="125"/>
      <c r="BR27" s="155"/>
      <c r="BS27" s="154">
        <f t="shared" si="9"/>
        <v>0</v>
      </c>
      <c r="BT27" s="125"/>
      <c r="BU27" s="154"/>
      <c r="BV27" s="127">
        <f t="shared" si="10"/>
        <v>0</v>
      </c>
      <c r="BW27" s="156">
        <f t="shared" si="11"/>
        <v>0</v>
      </c>
      <c r="BX27" s="130">
        <f t="shared" si="3"/>
        <v>0</v>
      </c>
      <c r="BY27" s="131"/>
      <c r="BZ27" s="132"/>
      <c r="CA27" s="133"/>
      <c r="CB27" s="157"/>
      <c r="CC27" s="158"/>
      <c r="CD27" s="158"/>
      <c r="CE27" s="157"/>
      <c r="CF27" s="143"/>
      <c r="CG27" s="158"/>
      <c r="CH27" s="143"/>
      <c r="CI27" s="143"/>
      <c r="CJ27" s="143"/>
      <c r="CK27" s="143"/>
      <c r="CL27" s="143"/>
      <c r="CM27" s="139"/>
      <c r="CN27" s="138"/>
      <c r="CO27" s="143"/>
      <c r="CP27" s="143"/>
      <c r="CQ27" s="143"/>
      <c r="CR27" s="159"/>
      <c r="CS27" s="143"/>
      <c r="CT27" s="143"/>
      <c r="CU27" s="143"/>
      <c r="CV27" s="143"/>
      <c r="CW27" s="143"/>
      <c r="CX27" s="159"/>
      <c r="CY27" s="143"/>
      <c r="CZ27" s="143"/>
      <c r="DA27" s="143"/>
      <c r="DB27" s="143"/>
      <c r="DC27" s="139"/>
      <c r="DD27" s="145"/>
      <c r="DE27" s="145"/>
      <c r="DF27" s="145"/>
      <c r="DG27" s="145"/>
      <c r="DH27" s="145"/>
      <c r="DI27" s="160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1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</row>
    <row r="28" spans="1:138" s="161" customFormat="1" x14ac:dyDescent="0.25">
      <c r="A28" s="143"/>
      <c r="B28" s="144"/>
      <c r="C28" s="111"/>
      <c r="D28" s="145"/>
      <c r="E28" s="145"/>
      <c r="F28" s="146"/>
      <c r="G28" s="145"/>
      <c r="H28" s="145"/>
      <c r="I28" s="145"/>
      <c r="J28" s="145"/>
      <c r="K28" s="146"/>
      <c r="L28" s="114"/>
      <c r="M28" s="115"/>
      <c r="N28" s="143"/>
      <c r="O28" s="147"/>
      <c r="P28" s="148"/>
      <c r="Q28" s="139"/>
      <c r="R28" s="118"/>
      <c r="S28" s="149"/>
      <c r="T28" s="149"/>
      <c r="U28" s="149"/>
      <c r="V28" s="149"/>
      <c r="W28" s="150"/>
      <c r="X28" s="121"/>
      <c r="Y28" s="151"/>
      <c r="Z28" s="151"/>
      <c r="AA28" s="151"/>
      <c r="AB28" s="151"/>
      <c r="AC28" s="151"/>
      <c r="AD28" s="151"/>
      <c r="AE28" s="151"/>
      <c r="AF28" s="151"/>
      <c r="AG28" s="151"/>
      <c r="AH28" s="247"/>
      <c r="AI28" s="247"/>
      <c r="AJ28" s="122"/>
      <c r="AK28" s="245"/>
      <c r="AL28" s="121"/>
      <c r="AM28" s="151"/>
      <c r="AN28" s="151"/>
      <c r="AO28" s="151"/>
      <c r="AP28" s="151"/>
      <c r="AQ28" s="151"/>
      <c r="AR28" s="151"/>
      <c r="AS28" s="123"/>
      <c r="AT28" s="131"/>
      <c r="AU28" s="205"/>
      <c r="AV28" s="205"/>
      <c r="AW28" s="205"/>
      <c r="AX28" s="205"/>
      <c r="AY28" s="205"/>
      <c r="AZ28" s="205"/>
      <c r="BA28" s="205"/>
      <c r="BB28" s="205"/>
      <c r="BC28" s="205"/>
      <c r="BD28" s="152">
        <f t="shared" si="4"/>
        <v>0</v>
      </c>
      <c r="BE28" s="125"/>
      <c r="BF28" s="153"/>
      <c r="BG28" s="154">
        <f t="shared" si="5"/>
        <v>0</v>
      </c>
      <c r="BH28" s="125"/>
      <c r="BI28" s="155"/>
      <c r="BJ28" s="154">
        <f t="shared" si="6"/>
        <v>0</v>
      </c>
      <c r="BK28" s="125"/>
      <c r="BL28" s="155"/>
      <c r="BM28" s="154">
        <f t="shared" si="7"/>
        <v>0</v>
      </c>
      <c r="BN28" s="125"/>
      <c r="BO28" s="155"/>
      <c r="BP28" s="154">
        <f t="shared" si="8"/>
        <v>0</v>
      </c>
      <c r="BQ28" s="125"/>
      <c r="BR28" s="155"/>
      <c r="BS28" s="154">
        <f t="shared" si="9"/>
        <v>0</v>
      </c>
      <c r="BT28" s="125"/>
      <c r="BU28" s="154"/>
      <c r="BV28" s="127">
        <f t="shared" si="10"/>
        <v>0</v>
      </c>
      <c r="BW28" s="156">
        <f t="shared" si="11"/>
        <v>0</v>
      </c>
      <c r="BX28" s="130">
        <f t="shared" si="3"/>
        <v>0</v>
      </c>
      <c r="BY28" s="131"/>
      <c r="BZ28" s="132"/>
      <c r="CA28" s="133"/>
      <c r="CB28" s="157"/>
      <c r="CC28" s="158"/>
      <c r="CD28" s="158"/>
      <c r="CE28" s="157"/>
      <c r="CF28" s="143"/>
      <c r="CG28" s="158"/>
      <c r="CH28" s="143"/>
      <c r="CI28" s="143"/>
      <c r="CJ28" s="143"/>
      <c r="CK28" s="143"/>
      <c r="CL28" s="143"/>
      <c r="CM28" s="139"/>
      <c r="CN28" s="138"/>
      <c r="CO28" s="143"/>
      <c r="CP28" s="143"/>
      <c r="CQ28" s="143"/>
      <c r="CR28" s="159"/>
      <c r="CS28" s="143"/>
      <c r="CT28" s="143"/>
      <c r="CU28" s="143"/>
      <c r="CV28" s="143"/>
      <c r="CW28" s="143"/>
      <c r="CX28" s="159"/>
      <c r="CY28" s="143"/>
      <c r="CZ28" s="143"/>
      <c r="DA28" s="143"/>
      <c r="DB28" s="143"/>
      <c r="DC28" s="139"/>
      <c r="DD28" s="145"/>
      <c r="DE28" s="145"/>
      <c r="DF28" s="145"/>
      <c r="DG28" s="145"/>
      <c r="DH28" s="145"/>
      <c r="DI28" s="160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1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</row>
    <row r="29" spans="1:138" s="161" customFormat="1" x14ac:dyDescent="0.25">
      <c r="A29" s="143"/>
      <c r="B29" s="144"/>
      <c r="C29" s="111"/>
      <c r="D29" s="145"/>
      <c r="E29" s="145"/>
      <c r="F29" s="146"/>
      <c r="G29" s="145"/>
      <c r="H29" s="145"/>
      <c r="I29" s="145"/>
      <c r="J29" s="145"/>
      <c r="K29" s="146"/>
      <c r="L29" s="114"/>
      <c r="M29" s="115"/>
      <c r="N29" s="143"/>
      <c r="O29" s="147"/>
      <c r="P29" s="148"/>
      <c r="Q29" s="139"/>
      <c r="R29" s="118"/>
      <c r="S29" s="149"/>
      <c r="T29" s="149"/>
      <c r="U29" s="149"/>
      <c r="V29" s="149"/>
      <c r="W29" s="150"/>
      <c r="X29" s="121"/>
      <c r="Y29" s="151"/>
      <c r="Z29" s="151"/>
      <c r="AA29" s="151"/>
      <c r="AB29" s="151"/>
      <c r="AC29" s="151"/>
      <c r="AD29" s="151"/>
      <c r="AE29" s="151"/>
      <c r="AF29" s="151"/>
      <c r="AG29" s="151"/>
      <c r="AH29" s="247"/>
      <c r="AI29" s="247"/>
      <c r="AJ29" s="122"/>
      <c r="AK29" s="245"/>
      <c r="AL29" s="121"/>
      <c r="AM29" s="151"/>
      <c r="AN29" s="151"/>
      <c r="AO29" s="151"/>
      <c r="AP29" s="151"/>
      <c r="AQ29" s="151"/>
      <c r="AR29" s="151"/>
      <c r="AS29" s="123"/>
      <c r="AT29" s="131"/>
      <c r="AU29" s="205"/>
      <c r="AV29" s="205"/>
      <c r="AW29" s="205"/>
      <c r="AX29" s="205"/>
      <c r="AY29" s="205"/>
      <c r="AZ29" s="205"/>
      <c r="BA29" s="205"/>
      <c r="BB29" s="205"/>
      <c r="BC29" s="205"/>
      <c r="BD29" s="152">
        <f t="shared" si="4"/>
        <v>0</v>
      </c>
      <c r="BE29" s="125"/>
      <c r="BF29" s="153"/>
      <c r="BG29" s="154">
        <f t="shared" si="5"/>
        <v>0</v>
      </c>
      <c r="BH29" s="125"/>
      <c r="BI29" s="155"/>
      <c r="BJ29" s="154">
        <f t="shared" si="6"/>
        <v>0</v>
      </c>
      <c r="BK29" s="125"/>
      <c r="BL29" s="155"/>
      <c r="BM29" s="154">
        <f t="shared" si="7"/>
        <v>0</v>
      </c>
      <c r="BN29" s="125"/>
      <c r="BO29" s="155"/>
      <c r="BP29" s="154">
        <f t="shared" si="8"/>
        <v>0</v>
      </c>
      <c r="BQ29" s="125"/>
      <c r="BR29" s="155"/>
      <c r="BS29" s="154">
        <f t="shared" si="9"/>
        <v>0</v>
      </c>
      <c r="BT29" s="125"/>
      <c r="BU29" s="154"/>
      <c r="BV29" s="127">
        <f t="shared" si="10"/>
        <v>0</v>
      </c>
      <c r="BW29" s="156">
        <f t="shared" si="11"/>
        <v>0</v>
      </c>
      <c r="BX29" s="130">
        <f t="shared" si="3"/>
        <v>0</v>
      </c>
      <c r="BY29" s="131"/>
      <c r="BZ29" s="132"/>
      <c r="CA29" s="133"/>
      <c r="CB29" s="157"/>
      <c r="CC29" s="158"/>
      <c r="CD29" s="158"/>
      <c r="CE29" s="157"/>
      <c r="CF29" s="143"/>
      <c r="CG29" s="158"/>
      <c r="CH29" s="143"/>
      <c r="CI29" s="143"/>
      <c r="CJ29" s="143"/>
      <c r="CK29" s="143"/>
      <c r="CL29" s="143"/>
      <c r="CM29" s="139"/>
      <c r="CN29" s="138"/>
      <c r="CO29" s="143"/>
      <c r="CP29" s="143"/>
      <c r="CQ29" s="143"/>
      <c r="CR29" s="159"/>
      <c r="CS29" s="143"/>
      <c r="CT29" s="143"/>
      <c r="CU29" s="143"/>
      <c r="CV29" s="143"/>
      <c r="CW29" s="143"/>
      <c r="CX29" s="159"/>
      <c r="CY29" s="143"/>
      <c r="CZ29" s="143"/>
      <c r="DA29" s="143"/>
      <c r="DB29" s="143"/>
      <c r="DC29" s="139"/>
      <c r="DD29" s="145"/>
      <c r="DE29" s="145"/>
      <c r="DF29" s="145"/>
      <c r="DG29" s="145"/>
      <c r="DH29" s="145"/>
      <c r="DI29" s="160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1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</row>
    <row r="30" spans="1:138" s="161" customFormat="1" x14ac:dyDescent="0.25">
      <c r="A30" s="143"/>
      <c r="B30" s="144"/>
      <c r="C30" s="111"/>
      <c r="D30" s="145"/>
      <c r="E30" s="145"/>
      <c r="F30" s="146"/>
      <c r="G30" s="145"/>
      <c r="H30" s="145"/>
      <c r="I30" s="145"/>
      <c r="J30" s="145"/>
      <c r="K30" s="146"/>
      <c r="L30" s="114"/>
      <c r="M30" s="115"/>
      <c r="N30" s="143"/>
      <c r="O30" s="147"/>
      <c r="P30" s="148"/>
      <c r="Q30" s="139"/>
      <c r="R30" s="118"/>
      <c r="S30" s="149"/>
      <c r="T30" s="149"/>
      <c r="U30" s="149"/>
      <c r="V30" s="149"/>
      <c r="W30" s="150"/>
      <c r="X30" s="121"/>
      <c r="Y30" s="151"/>
      <c r="Z30" s="151"/>
      <c r="AA30" s="151"/>
      <c r="AB30" s="151"/>
      <c r="AC30" s="151"/>
      <c r="AD30" s="151"/>
      <c r="AE30" s="151"/>
      <c r="AF30" s="151"/>
      <c r="AG30" s="151"/>
      <c r="AH30" s="247"/>
      <c r="AI30" s="247"/>
      <c r="AJ30" s="122"/>
      <c r="AK30" s="245"/>
      <c r="AL30" s="121"/>
      <c r="AM30" s="151"/>
      <c r="AN30" s="151"/>
      <c r="AO30" s="151"/>
      <c r="AP30" s="151"/>
      <c r="AQ30" s="151"/>
      <c r="AR30" s="151"/>
      <c r="AS30" s="123"/>
      <c r="AT30" s="131"/>
      <c r="AU30" s="205"/>
      <c r="AV30" s="205"/>
      <c r="AW30" s="205"/>
      <c r="AX30" s="205"/>
      <c r="AY30" s="205"/>
      <c r="AZ30" s="205"/>
      <c r="BA30" s="205"/>
      <c r="BB30" s="205"/>
      <c r="BC30" s="205"/>
      <c r="BD30" s="152">
        <f t="shared" si="4"/>
        <v>0</v>
      </c>
      <c r="BE30" s="125"/>
      <c r="BF30" s="153"/>
      <c r="BG30" s="154">
        <f t="shared" si="5"/>
        <v>0</v>
      </c>
      <c r="BH30" s="125"/>
      <c r="BI30" s="155"/>
      <c r="BJ30" s="154">
        <f t="shared" si="6"/>
        <v>0</v>
      </c>
      <c r="BK30" s="125"/>
      <c r="BL30" s="155"/>
      <c r="BM30" s="154">
        <f t="shared" si="7"/>
        <v>0</v>
      </c>
      <c r="BN30" s="125"/>
      <c r="BO30" s="155"/>
      <c r="BP30" s="154">
        <f t="shared" si="8"/>
        <v>0</v>
      </c>
      <c r="BQ30" s="125"/>
      <c r="BR30" s="155"/>
      <c r="BS30" s="154">
        <f t="shared" si="9"/>
        <v>0</v>
      </c>
      <c r="BT30" s="125"/>
      <c r="BU30" s="154"/>
      <c r="BV30" s="127">
        <f t="shared" si="10"/>
        <v>0</v>
      </c>
      <c r="BW30" s="156">
        <f t="shared" si="11"/>
        <v>0</v>
      </c>
      <c r="BX30" s="130">
        <f t="shared" si="3"/>
        <v>0</v>
      </c>
      <c r="BY30" s="131"/>
      <c r="BZ30" s="132"/>
      <c r="CA30" s="133"/>
      <c r="CB30" s="157"/>
      <c r="CC30" s="158"/>
      <c r="CD30" s="158"/>
      <c r="CE30" s="157"/>
      <c r="CF30" s="143"/>
      <c r="CG30" s="158"/>
      <c r="CH30" s="143"/>
      <c r="CI30" s="143"/>
      <c r="CJ30" s="143"/>
      <c r="CK30" s="143"/>
      <c r="CL30" s="143"/>
      <c r="CM30" s="139"/>
      <c r="CN30" s="138"/>
      <c r="CO30" s="143"/>
      <c r="CP30" s="143"/>
      <c r="CQ30" s="143"/>
      <c r="CR30" s="159"/>
      <c r="CS30" s="143"/>
      <c r="CT30" s="143"/>
      <c r="CU30" s="143"/>
      <c r="CV30" s="143"/>
      <c r="CW30" s="143"/>
      <c r="CX30" s="159"/>
      <c r="CY30" s="143"/>
      <c r="CZ30" s="143"/>
      <c r="DA30" s="143"/>
      <c r="DB30" s="143"/>
      <c r="DC30" s="139"/>
      <c r="DD30" s="145"/>
      <c r="DE30" s="145"/>
      <c r="DF30" s="145"/>
      <c r="DG30" s="145"/>
      <c r="DH30" s="145"/>
      <c r="DI30" s="160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1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</row>
    <row r="31" spans="1:138" s="161" customFormat="1" x14ac:dyDescent="0.25">
      <c r="A31" s="143"/>
      <c r="B31" s="144"/>
      <c r="C31" s="111"/>
      <c r="D31" s="145"/>
      <c r="E31" s="145"/>
      <c r="F31" s="146"/>
      <c r="G31" s="145"/>
      <c r="H31" s="145"/>
      <c r="I31" s="145"/>
      <c r="J31" s="145"/>
      <c r="K31" s="146"/>
      <c r="L31" s="114"/>
      <c r="M31" s="115"/>
      <c r="N31" s="143"/>
      <c r="O31" s="147"/>
      <c r="P31" s="148"/>
      <c r="Q31" s="139"/>
      <c r="R31" s="118"/>
      <c r="S31" s="149"/>
      <c r="T31" s="149"/>
      <c r="U31" s="149"/>
      <c r="V31" s="149"/>
      <c r="W31" s="150"/>
      <c r="X31" s="121"/>
      <c r="Y31" s="151"/>
      <c r="Z31" s="151"/>
      <c r="AA31" s="151"/>
      <c r="AB31" s="151"/>
      <c r="AC31" s="151"/>
      <c r="AD31" s="151"/>
      <c r="AE31" s="151"/>
      <c r="AF31" s="151"/>
      <c r="AG31" s="151"/>
      <c r="AH31" s="247"/>
      <c r="AI31" s="247"/>
      <c r="AJ31" s="122"/>
      <c r="AK31" s="245"/>
      <c r="AL31" s="121"/>
      <c r="AM31" s="151"/>
      <c r="AN31" s="151"/>
      <c r="AO31" s="151"/>
      <c r="AP31" s="151"/>
      <c r="AQ31" s="151"/>
      <c r="AR31" s="151"/>
      <c r="AS31" s="123"/>
      <c r="AT31" s="131"/>
      <c r="AU31" s="205"/>
      <c r="AV31" s="205"/>
      <c r="AW31" s="205"/>
      <c r="AX31" s="205"/>
      <c r="AY31" s="205"/>
      <c r="AZ31" s="205"/>
      <c r="BA31" s="205"/>
      <c r="BB31" s="205"/>
      <c r="BC31" s="205"/>
      <c r="BD31" s="152">
        <f t="shared" si="4"/>
        <v>0</v>
      </c>
      <c r="BE31" s="125"/>
      <c r="BF31" s="153"/>
      <c r="BG31" s="154">
        <f t="shared" si="5"/>
        <v>0</v>
      </c>
      <c r="BH31" s="125"/>
      <c r="BI31" s="155"/>
      <c r="BJ31" s="154">
        <f t="shared" si="6"/>
        <v>0</v>
      </c>
      <c r="BK31" s="125"/>
      <c r="BL31" s="155"/>
      <c r="BM31" s="154">
        <f t="shared" si="7"/>
        <v>0</v>
      </c>
      <c r="BN31" s="125"/>
      <c r="BO31" s="155"/>
      <c r="BP31" s="154">
        <f t="shared" si="8"/>
        <v>0</v>
      </c>
      <c r="BQ31" s="125"/>
      <c r="BR31" s="155"/>
      <c r="BS31" s="154">
        <f t="shared" si="9"/>
        <v>0</v>
      </c>
      <c r="BT31" s="125"/>
      <c r="BU31" s="154"/>
      <c r="BV31" s="127">
        <f t="shared" si="10"/>
        <v>0</v>
      </c>
      <c r="BW31" s="156">
        <f t="shared" si="11"/>
        <v>0</v>
      </c>
      <c r="BX31" s="130">
        <f t="shared" si="3"/>
        <v>0</v>
      </c>
      <c r="BY31" s="131"/>
      <c r="BZ31" s="132"/>
      <c r="CA31" s="133"/>
      <c r="CB31" s="157"/>
      <c r="CC31" s="158"/>
      <c r="CD31" s="158"/>
      <c r="CE31" s="157"/>
      <c r="CF31" s="143"/>
      <c r="CG31" s="158"/>
      <c r="CH31" s="143"/>
      <c r="CI31" s="143"/>
      <c r="CJ31" s="143"/>
      <c r="CK31" s="143"/>
      <c r="CL31" s="143"/>
      <c r="CM31" s="139"/>
      <c r="CN31" s="138"/>
      <c r="CO31" s="143"/>
      <c r="CP31" s="143"/>
      <c r="CQ31" s="143"/>
      <c r="CR31" s="159"/>
      <c r="CS31" s="143"/>
      <c r="CT31" s="143"/>
      <c r="CU31" s="143"/>
      <c r="CV31" s="143"/>
      <c r="CW31" s="143"/>
      <c r="CX31" s="159"/>
      <c r="CY31" s="143"/>
      <c r="CZ31" s="143"/>
      <c r="DA31" s="143"/>
      <c r="DB31" s="143"/>
      <c r="DC31" s="139"/>
      <c r="DD31" s="145"/>
      <c r="DE31" s="145"/>
      <c r="DF31" s="145"/>
      <c r="DG31" s="145"/>
      <c r="DH31" s="145"/>
      <c r="DI31" s="160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1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</row>
    <row r="32" spans="1:138" s="161" customFormat="1" x14ac:dyDescent="0.25">
      <c r="A32" s="143"/>
      <c r="B32" s="144"/>
      <c r="C32" s="111"/>
      <c r="D32" s="145"/>
      <c r="E32" s="145"/>
      <c r="F32" s="146"/>
      <c r="G32" s="145"/>
      <c r="H32" s="145"/>
      <c r="I32" s="145"/>
      <c r="J32" s="145"/>
      <c r="K32" s="146"/>
      <c r="L32" s="114"/>
      <c r="M32" s="115"/>
      <c r="N32" s="143"/>
      <c r="O32" s="147"/>
      <c r="P32" s="148"/>
      <c r="Q32" s="139"/>
      <c r="R32" s="118"/>
      <c r="S32" s="149"/>
      <c r="T32" s="149"/>
      <c r="U32" s="149"/>
      <c r="V32" s="149"/>
      <c r="W32" s="150"/>
      <c r="X32" s="121"/>
      <c r="Y32" s="151"/>
      <c r="Z32" s="151"/>
      <c r="AA32" s="151"/>
      <c r="AB32" s="151"/>
      <c r="AC32" s="151"/>
      <c r="AD32" s="151"/>
      <c r="AE32" s="151"/>
      <c r="AF32" s="151"/>
      <c r="AG32" s="151"/>
      <c r="AH32" s="247"/>
      <c r="AI32" s="247"/>
      <c r="AJ32" s="122"/>
      <c r="AK32" s="245"/>
      <c r="AL32" s="121"/>
      <c r="AM32" s="151"/>
      <c r="AN32" s="151"/>
      <c r="AO32" s="151"/>
      <c r="AP32" s="151"/>
      <c r="AQ32" s="151"/>
      <c r="AR32" s="151"/>
      <c r="AS32" s="123"/>
      <c r="AT32" s="131"/>
      <c r="AU32" s="205"/>
      <c r="AV32" s="205"/>
      <c r="AW32" s="205"/>
      <c r="AX32" s="205"/>
      <c r="AY32" s="205"/>
      <c r="AZ32" s="205"/>
      <c r="BA32" s="205"/>
      <c r="BB32" s="205"/>
      <c r="BC32" s="205"/>
      <c r="BD32" s="152">
        <f t="shared" si="4"/>
        <v>0</v>
      </c>
      <c r="BE32" s="125"/>
      <c r="BF32" s="153"/>
      <c r="BG32" s="154">
        <f t="shared" si="5"/>
        <v>0</v>
      </c>
      <c r="BH32" s="125"/>
      <c r="BI32" s="155"/>
      <c r="BJ32" s="154">
        <f t="shared" si="6"/>
        <v>0</v>
      </c>
      <c r="BK32" s="125"/>
      <c r="BL32" s="155"/>
      <c r="BM32" s="154">
        <f t="shared" si="7"/>
        <v>0</v>
      </c>
      <c r="BN32" s="125"/>
      <c r="BO32" s="155"/>
      <c r="BP32" s="154">
        <f t="shared" si="8"/>
        <v>0</v>
      </c>
      <c r="BQ32" s="125"/>
      <c r="BR32" s="155"/>
      <c r="BS32" s="154">
        <f t="shared" si="9"/>
        <v>0</v>
      </c>
      <c r="BT32" s="125"/>
      <c r="BU32" s="154"/>
      <c r="BV32" s="127">
        <f t="shared" si="10"/>
        <v>0</v>
      </c>
      <c r="BW32" s="156">
        <f t="shared" si="11"/>
        <v>0</v>
      </c>
      <c r="BX32" s="130">
        <f t="shared" si="3"/>
        <v>0</v>
      </c>
      <c r="BY32" s="131"/>
      <c r="BZ32" s="132"/>
      <c r="CA32" s="133"/>
      <c r="CB32" s="157"/>
      <c r="CC32" s="158"/>
      <c r="CD32" s="158"/>
      <c r="CE32" s="157"/>
      <c r="CF32" s="143"/>
      <c r="CG32" s="158"/>
      <c r="CH32" s="143"/>
      <c r="CI32" s="143"/>
      <c r="CJ32" s="143"/>
      <c r="CK32" s="143"/>
      <c r="CL32" s="143"/>
      <c r="CM32" s="139"/>
      <c r="CN32" s="138"/>
      <c r="CO32" s="143"/>
      <c r="CP32" s="143"/>
      <c r="CQ32" s="143"/>
      <c r="CR32" s="159"/>
      <c r="CS32" s="143"/>
      <c r="CT32" s="143"/>
      <c r="CU32" s="143"/>
      <c r="CV32" s="143"/>
      <c r="CW32" s="143"/>
      <c r="CX32" s="159"/>
      <c r="CY32" s="143"/>
      <c r="CZ32" s="143"/>
      <c r="DA32" s="143"/>
      <c r="DB32" s="143"/>
      <c r="DC32" s="139"/>
      <c r="DD32" s="145"/>
      <c r="DE32" s="145"/>
      <c r="DF32" s="145"/>
      <c r="DG32" s="145"/>
      <c r="DH32" s="145"/>
      <c r="DI32" s="160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1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</row>
    <row r="33" spans="1:138" s="161" customFormat="1" x14ac:dyDescent="0.25">
      <c r="A33" s="143"/>
      <c r="B33" s="144"/>
      <c r="C33" s="111"/>
      <c r="D33" s="145"/>
      <c r="E33" s="145"/>
      <c r="F33" s="146"/>
      <c r="G33" s="145"/>
      <c r="H33" s="145"/>
      <c r="I33" s="145"/>
      <c r="J33" s="145"/>
      <c r="K33" s="146"/>
      <c r="L33" s="114"/>
      <c r="M33" s="115"/>
      <c r="N33" s="143"/>
      <c r="O33" s="147"/>
      <c r="P33" s="148"/>
      <c r="Q33" s="139"/>
      <c r="R33" s="118"/>
      <c r="S33" s="149"/>
      <c r="T33" s="149"/>
      <c r="U33" s="149"/>
      <c r="V33" s="149"/>
      <c r="W33" s="150"/>
      <c r="X33" s="121"/>
      <c r="Y33" s="151"/>
      <c r="Z33" s="151"/>
      <c r="AA33" s="151"/>
      <c r="AB33" s="151"/>
      <c r="AC33" s="151"/>
      <c r="AD33" s="151"/>
      <c r="AE33" s="151"/>
      <c r="AF33" s="151"/>
      <c r="AG33" s="151"/>
      <c r="AH33" s="247"/>
      <c r="AI33" s="247"/>
      <c r="AJ33" s="122"/>
      <c r="AK33" s="245"/>
      <c r="AL33" s="121"/>
      <c r="AM33" s="151"/>
      <c r="AN33" s="151"/>
      <c r="AO33" s="151"/>
      <c r="AP33" s="151"/>
      <c r="AQ33" s="151"/>
      <c r="AR33" s="151"/>
      <c r="AS33" s="123"/>
      <c r="AT33" s="131"/>
      <c r="AU33" s="205"/>
      <c r="AV33" s="205"/>
      <c r="AW33" s="205"/>
      <c r="AX33" s="205"/>
      <c r="AY33" s="205"/>
      <c r="AZ33" s="205"/>
      <c r="BA33" s="205"/>
      <c r="BB33" s="205"/>
      <c r="BC33" s="205"/>
      <c r="BD33" s="152">
        <f t="shared" si="4"/>
        <v>0</v>
      </c>
      <c r="BE33" s="125"/>
      <c r="BF33" s="153"/>
      <c r="BG33" s="154">
        <f t="shared" si="5"/>
        <v>0</v>
      </c>
      <c r="BH33" s="125"/>
      <c r="BI33" s="155"/>
      <c r="BJ33" s="154">
        <f t="shared" si="6"/>
        <v>0</v>
      </c>
      <c r="BK33" s="125"/>
      <c r="BL33" s="155"/>
      <c r="BM33" s="154">
        <f t="shared" si="7"/>
        <v>0</v>
      </c>
      <c r="BN33" s="125"/>
      <c r="BO33" s="155"/>
      <c r="BP33" s="154">
        <f t="shared" si="8"/>
        <v>0</v>
      </c>
      <c r="BQ33" s="125"/>
      <c r="BR33" s="155"/>
      <c r="BS33" s="154">
        <f t="shared" si="9"/>
        <v>0</v>
      </c>
      <c r="BT33" s="125"/>
      <c r="BU33" s="154"/>
      <c r="BV33" s="127">
        <f t="shared" si="10"/>
        <v>0</v>
      </c>
      <c r="BW33" s="156">
        <f t="shared" si="11"/>
        <v>0</v>
      </c>
      <c r="BX33" s="130">
        <f t="shared" si="3"/>
        <v>0</v>
      </c>
      <c r="BY33" s="131"/>
      <c r="BZ33" s="132"/>
      <c r="CA33" s="133"/>
      <c r="CB33" s="157"/>
      <c r="CC33" s="158"/>
      <c r="CD33" s="158"/>
      <c r="CE33" s="157"/>
      <c r="CF33" s="143"/>
      <c r="CG33" s="158"/>
      <c r="CH33" s="143"/>
      <c r="CI33" s="143"/>
      <c r="CJ33" s="143"/>
      <c r="CK33" s="143"/>
      <c r="CL33" s="143"/>
      <c r="CM33" s="139"/>
      <c r="CN33" s="138"/>
      <c r="CO33" s="143"/>
      <c r="CP33" s="143"/>
      <c r="CQ33" s="143"/>
      <c r="CR33" s="159"/>
      <c r="CS33" s="143"/>
      <c r="CT33" s="143"/>
      <c r="CU33" s="143"/>
      <c r="CV33" s="143"/>
      <c r="CW33" s="143"/>
      <c r="CX33" s="159"/>
      <c r="CY33" s="143"/>
      <c r="CZ33" s="143"/>
      <c r="DA33" s="143"/>
      <c r="DB33" s="143"/>
      <c r="DC33" s="139"/>
      <c r="DD33" s="145"/>
      <c r="DE33" s="145"/>
      <c r="DF33" s="145"/>
      <c r="DG33" s="145"/>
      <c r="DH33" s="145"/>
      <c r="DI33" s="160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1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</row>
    <row r="34" spans="1:138" s="161" customFormat="1" x14ac:dyDescent="0.25">
      <c r="A34" s="143"/>
      <c r="B34" s="144"/>
      <c r="C34" s="111"/>
      <c r="D34" s="145"/>
      <c r="E34" s="145"/>
      <c r="F34" s="146"/>
      <c r="G34" s="145"/>
      <c r="H34" s="145"/>
      <c r="I34" s="145"/>
      <c r="J34" s="145"/>
      <c r="K34" s="146"/>
      <c r="L34" s="114"/>
      <c r="M34" s="115"/>
      <c r="N34" s="143"/>
      <c r="O34" s="147"/>
      <c r="P34" s="148"/>
      <c r="Q34" s="139"/>
      <c r="R34" s="118"/>
      <c r="S34" s="149"/>
      <c r="T34" s="149"/>
      <c r="U34" s="149"/>
      <c r="V34" s="149"/>
      <c r="W34" s="150"/>
      <c r="X34" s="121"/>
      <c r="Y34" s="151"/>
      <c r="Z34" s="151"/>
      <c r="AA34" s="151"/>
      <c r="AB34" s="151"/>
      <c r="AC34" s="151"/>
      <c r="AD34" s="151"/>
      <c r="AE34" s="151"/>
      <c r="AF34" s="151"/>
      <c r="AG34" s="151"/>
      <c r="AH34" s="247"/>
      <c r="AI34" s="247"/>
      <c r="AJ34" s="122"/>
      <c r="AK34" s="245"/>
      <c r="AL34" s="121"/>
      <c r="AM34" s="151"/>
      <c r="AN34" s="151"/>
      <c r="AO34" s="151"/>
      <c r="AP34" s="151"/>
      <c r="AQ34" s="151"/>
      <c r="AR34" s="151"/>
      <c r="AS34" s="123"/>
      <c r="AT34" s="131"/>
      <c r="AU34" s="205"/>
      <c r="AV34" s="205"/>
      <c r="AW34" s="205"/>
      <c r="AX34" s="205"/>
      <c r="AY34" s="205"/>
      <c r="AZ34" s="205"/>
      <c r="BA34" s="205"/>
      <c r="BB34" s="205"/>
      <c r="BC34" s="205"/>
      <c r="BD34" s="152">
        <f t="shared" si="4"/>
        <v>0</v>
      </c>
      <c r="BE34" s="125"/>
      <c r="BF34" s="153"/>
      <c r="BG34" s="154">
        <f t="shared" si="5"/>
        <v>0</v>
      </c>
      <c r="BH34" s="125"/>
      <c r="BI34" s="155"/>
      <c r="BJ34" s="154">
        <f t="shared" si="6"/>
        <v>0</v>
      </c>
      <c r="BK34" s="125"/>
      <c r="BL34" s="155"/>
      <c r="BM34" s="154">
        <f t="shared" si="7"/>
        <v>0</v>
      </c>
      <c r="BN34" s="125"/>
      <c r="BO34" s="155"/>
      <c r="BP34" s="154">
        <f t="shared" si="8"/>
        <v>0</v>
      </c>
      <c r="BQ34" s="125"/>
      <c r="BR34" s="155"/>
      <c r="BS34" s="154">
        <f t="shared" si="9"/>
        <v>0</v>
      </c>
      <c r="BT34" s="125"/>
      <c r="BU34" s="154"/>
      <c r="BV34" s="127">
        <f t="shared" si="10"/>
        <v>0</v>
      </c>
      <c r="BW34" s="156">
        <f t="shared" si="11"/>
        <v>0</v>
      </c>
      <c r="BX34" s="130">
        <f t="shared" si="3"/>
        <v>0</v>
      </c>
      <c r="BY34" s="131"/>
      <c r="BZ34" s="132"/>
      <c r="CA34" s="133"/>
      <c r="CB34" s="157"/>
      <c r="CC34" s="158"/>
      <c r="CD34" s="158"/>
      <c r="CE34" s="157"/>
      <c r="CF34" s="143"/>
      <c r="CG34" s="158"/>
      <c r="CH34" s="143"/>
      <c r="CI34" s="143"/>
      <c r="CJ34" s="143"/>
      <c r="CK34" s="143"/>
      <c r="CL34" s="143"/>
      <c r="CM34" s="139"/>
      <c r="CN34" s="138"/>
      <c r="CO34" s="143"/>
      <c r="CP34" s="143"/>
      <c r="CQ34" s="143"/>
      <c r="CR34" s="159"/>
      <c r="CS34" s="143"/>
      <c r="CT34" s="143"/>
      <c r="CU34" s="143"/>
      <c r="CV34" s="143"/>
      <c r="CW34" s="143"/>
      <c r="CX34" s="159"/>
      <c r="CY34" s="143"/>
      <c r="CZ34" s="143"/>
      <c r="DA34" s="143"/>
      <c r="DB34" s="143"/>
      <c r="DC34" s="139"/>
      <c r="DD34" s="145"/>
      <c r="DE34" s="145"/>
      <c r="DF34" s="145"/>
      <c r="DG34" s="145"/>
      <c r="DH34" s="145"/>
      <c r="DI34" s="160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1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</row>
    <row r="35" spans="1:138" s="161" customFormat="1" x14ac:dyDescent="0.25">
      <c r="A35" s="143"/>
      <c r="B35" s="144"/>
      <c r="C35" s="111"/>
      <c r="D35" s="145"/>
      <c r="E35" s="145"/>
      <c r="F35" s="146"/>
      <c r="G35" s="145"/>
      <c r="H35" s="145"/>
      <c r="I35" s="145"/>
      <c r="J35" s="145"/>
      <c r="K35" s="146"/>
      <c r="L35" s="114"/>
      <c r="M35" s="115"/>
      <c r="N35" s="143"/>
      <c r="O35" s="147"/>
      <c r="P35" s="148"/>
      <c r="Q35" s="139"/>
      <c r="R35" s="118"/>
      <c r="S35" s="149"/>
      <c r="T35" s="149"/>
      <c r="U35" s="149"/>
      <c r="V35" s="149"/>
      <c r="W35" s="150"/>
      <c r="X35" s="121"/>
      <c r="Y35" s="151"/>
      <c r="Z35" s="151"/>
      <c r="AA35" s="151"/>
      <c r="AB35" s="151"/>
      <c r="AC35" s="151"/>
      <c r="AD35" s="151"/>
      <c r="AE35" s="151"/>
      <c r="AF35" s="151"/>
      <c r="AG35" s="151"/>
      <c r="AH35" s="247"/>
      <c r="AI35" s="247"/>
      <c r="AJ35" s="122"/>
      <c r="AK35" s="245"/>
      <c r="AL35" s="121"/>
      <c r="AM35" s="151"/>
      <c r="AN35" s="151"/>
      <c r="AO35" s="151"/>
      <c r="AP35" s="151"/>
      <c r="AQ35" s="151"/>
      <c r="AR35" s="151"/>
      <c r="AS35" s="123"/>
      <c r="AT35" s="131"/>
      <c r="AU35" s="205"/>
      <c r="AV35" s="205"/>
      <c r="AW35" s="205"/>
      <c r="AX35" s="205"/>
      <c r="AY35" s="205"/>
      <c r="AZ35" s="205"/>
      <c r="BA35" s="205"/>
      <c r="BB35" s="205"/>
      <c r="BC35" s="205"/>
      <c r="BD35" s="152">
        <f t="shared" si="4"/>
        <v>0</v>
      </c>
      <c r="BE35" s="125"/>
      <c r="BF35" s="153"/>
      <c r="BG35" s="154">
        <f t="shared" si="5"/>
        <v>0</v>
      </c>
      <c r="BH35" s="125"/>
      <c r="BI35" s="155"/>
      <c r="BJ35" s="154">
        <f t="shared" si="6"/>
        <v>0</v>
      </c>
      <c r="BK35" s="125"/>
      <c r="BL35" s="155"/>
      <c r="BM35" s="154">
        <f t="shared" si="7"/>
        <v>0</v>
      </c>
      <c r="BN35" s="125"/>
      <c r="BO35" s="155"/>
      <c r="BP35" s="154">
        <f t="shared" si="8"/>
        <v>0</v>
      </c>
      <c r="BQ35" s="125"/>
      <c r="BR35" s="155"/>
      <c r="BS35" s="154">
        <f t="shared" si="9"/>
        <v>0</v>
      </c>
      <c r="BT35" s="125"/>
      <c r="BU35" s="154"/>
      <c r="BV35" s="127">
        <f t="shared" si="10"/>
        <v>0</v>
      </c>
      <c r="BW35" s="156">
        <f t="shared" si="11"/>
        <v>0</v>
      </c>
      <c r="BX35" s="130">
        <f t="shared" si="3"/>
        <v>0</v>
      </c>
      <c r="BY35" s="131"/>
      <c r="BZ35" s="132"/>
      <c r="CA35" s="133"/>
      <c r="CB35" s="157"/>
      <c r="CC35" s="158"/>
      <c r="CD35" s="158"/>
      <c r="CE35" s="157"/>
      <c r="CF35" s="143"/>
      <c r="CG35" s="158"/>
      <c r="CH35" s="143"/>
      <c r="CI35" s="143"/>
      <c r="CJ35" s="143"/>
      <c r="CK35" s="143"/>
      <c r="CL35" s="143"/>
      <c r="CM35" s="139"/>
      <c r="CN35" s="138"/>
      <c r="CO35" s="143"/>
      <c r="CP35" s="143"/>
      <c r="CQ35" s="143"/>
      <c r="CR35" s="159"/>
      <c r="CS35" s="143"/>
      <c r="CT35" s="143"/>
      <c r="CU35" s="143"/>
      <c r="CV35" s="143"/>
      <c r="CW35" s="143"/>
      <c r="CX35" s="159"/>
      <c r="CY35" s="143"/>
      <c r="CZ35" s="143"/>
      <c r="DA35" s="143"/>
      <c r="DB35" s="143"/>
      <c r="DC35" s="139"/>
      <c r="DD35" s="145"/>
      <c r="DE35" s="145"/>
      <c r="DF35" s="145"/>
      <c r="DG35" s="145"/>
      <c r="DH35" s="145"/>
      <c r="DI35" s="160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1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</row>
    <row r="36" spans="1:138" s="161" customFormat="1" x14ac:dyDescent="0.25">
      <c r="A36" s="143"/>
      <c r="B36" s="144"/>
      <c r="C36" s="111"/>
      <c r="D36" s="145"/>
      <c r="E36" s="145"/>
      <c r="F36" s="146"/>
      <c r="G36" s="145"/>
      <c r="H36" s="145"/>
      <c r="I36" s="145"/>
      <c r="J36" s="145"/>
      <c r="K36" s="146"/>
      <c r="L36" s="114"/>
      <c r="M36" s="115"/>
      <c r="N36" s="143"/>
      <c r="O36" s="147"/>
      <c r="P36" s="148"/>
      <c r="Q36" s="139"/>
      <c r="R36" s="118"/>
      <c r="S36" s="149"/>
      <c r="T36" s="149"/>
      <c r="U36" s="149"/>
      <c r="V36" s="149"/>
      <c r="W36" s="150"/>
      <c r="X36" s="121"/>
      <c r="Y36" s="151"/>
      <c r="Z36" s="151"/>
      <c r="AA36" s="151"/>
      <c r="AB36" s="151"/>
      <c r="AC36" s="151"/>
      <c r="AD36" s="151"/>
      <c r="AE36" s="151"/>
      <c r="AF36" s="151"/>
      <c r="AG36" s="151"/>
      <c r="AH36" s="247"/>
      <c r="AI36" s="247"/>
      <c r="AJ36" s="122"/>
      <c r="AK36" s="245"/>
      <c r="AL36" s="121"/>
      <c r="AM36" s="151"/>
      <c r="AN36" s="151"/>
      <c r="AO36" s="151"/>
      <c r="AP36" s="151"/>
      <c r="AQ36" s="151"/>
      <c r="AR36" s="151"/>
      <c r="AS36" s="123"/>
      <c r="AT36" s="131"/>
      <c r="AU36" s="205"/>
      <c r="AV36" s="205"/>
      <c r="AW36" s="205"/>
      <c r="AX36" s="205"/>
      <c r="AY36" s="205"/>
      <c r="AZ36" s="205"/>
      <c r="BA36" s="205"/>
      <c r="BB36" s="205"/>
      <c r="BC36" s="205"/>
      <c r="BD36" s="152">
        <f t="shared" si="4"/>
        <v>0</v>
      </c>
      <c r="BE36" s="125"/>
      <c r="BF36" s="153"/>
      <c r="BG36" s="154">
        <f t="shared" si="5"/>
        <v>0</v>
      </c>
      <c r="BH36" s="125"/>
      <c r="BI36" s="155"/>
      <c r="BJ36" s="154">
        <f t="shared" si="6"/>
        <v>0</v>
      </c>
      <c r="BK36" s="125"/>
      <c r="BL36" s="155"/>
      <c r="BM36" s="154">
        <f t="shared" si="7"/>
        <v>0</v>
      </c>
      <c r="BN36" s="125"/>
      <c r="BO36" s="155"/>
      <c r="BP36" s="154">
        <f t="shared" si="8"/>
        <v>0</v>
      </c>
      <c r="BQ36" s="125"/>
      <c r="BR36" s="155"/>
      <c r="BS36" s="154">
        <f t="shared" si="9"/>
        <v>0</v>
      </c>
      <c r="BT36" s="125"/>
      <c r="BU36" s="154"/>
      <c r="BV36" s="127">
        <f t="shared" si="10"/>
        <v>0</v>
      </c>
      <c r="BW36" s="156">
        <f t="shared" si="11"/>
        <v>0</v>
      </c>
      <c r="BX36" s="130">
        <f t="shared" si="3"/>
        <v>0</v>
      </c>
      <c r="BY36" s="131"/>
      <c r="BZ36" s="132"/>
      <c r="CA36" s="133"/>
      <c r="CB36" s="157"/>
      <c r="CC36" s="158"/>
      <c r="CD36" s="158"/>
      <c r="CE36" s="157"/>
      <c r="CF36" s="143"/>
      <c r="CG36" s="158"/>
      <c r="CH36" s="143"/>
      <c r="CI36" s="143"/>
      <c r="CJ36" s="143"/>
      <c r="CK36" s="143"/>
      <c r="CL36" s="143"/>
      <c r="CM36" s="139"/>
      <c r="CN36" s="138"/>
      <c r="CO36" s="143"/>
      <c r="CP36" s="143"/>
      <c r="CQ36" s="143"/>
      <c r="CR36" s="159"/>
      <c r="CS36" s="143"/>
      <c r="CT36" s="143"/>
      <c r="CU36" s="143"/>
      <c r="CV36" s="143"/>
      <c r="CW36" s="143"/>
      <c r="CX36" s="159"/>
      <c r="CY36" s="143"/>
      <c r="CZ36" s="143"/>
      <c r="DA36" s="143"/>
      <c r="DB36" s="143"/>
      <c r="DC36" s="139"/>
      <c r="DD36" s="145"/>
      <c r="DE36" s="145"/>
      <c r="DF36" s="145"/>
      <c r="DG36" s="145"/>
      <c r="DH36" s="145"/>
      <c r="DI36" s="160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1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</row>
    <row r="37" spans="1:138" s="161" customFormat="1" x14ac:dyDescent="0.25">
      <c r="A37" s="143"/>
      <c r="B37" s="144"/>
      <c r="C37" s="111"/>
      <c r="D37" s="145"/>
      <c r="E37" s="145"/>
      <c r="F37" s="146"/>
      <c r="G37" s="145"/>
      <c r="H37" s="145"/>
      <c r="I37" s="145"/>
      <c r="J37" s="145"/>
      <c r="K37" s="146"/>
      <c r="L37" s="114"/>
      <c r="M37" s="115"/>
      <c r="N37" s="143"/>
      <c r="O37" s="147"/>
      <c r="P37" s="148"/>
      <c r="Q37" s="139"/>
      <c r="R37" s="118"/>
      <c r="S37" s="149"/>
      <c r="T37" s="149"/>
      <c r="U37" s="149"/>
      <c r="V37" s="149"/>
      <c r="W37" s="150"/>
      <c r="X37" s="121"/>
      <c r="Y37" s="151"/>
      <c r="Z37" s="151"/>
      <c r="AA37" s="151"/>
      <c r="AB37" s="151"/>
      <c r="AC37" s="151"/>
      <c r="AD37" s="151"/>
      <c r="AE37" s="151"/>
      <c r="AF37" s="151"/>
      <c r="AG37" s="151"/>
      <c r="AH37" s="247"/>
      <c r="AI37" s="247"/>
      <c r="AJ37" s="122"/>
      <c r="AK37" s="245"/>
      <c r="AL37" s="121"/>
      <c r="AM37" s="151"/>
      <c r="AN37" s="151"/>
      <c r="AO37" s="151"/>
      <c r="AP37" s="151"/>
      <c r="AQ37" s="151"/>
      <c r="AR37" s="151"/>
      <c r="AS37" s="123"/>
      <c r="AT37" s="131"/>
      <c r="AU37" s="205"/>
      <c r="AV37" s="205"/>
      <c r="AW37" s="205"/>
      <c r="AX37" s="205"/>
      <c r="AY37" s="205"/>
      <c r="AZ37" s="205"/>
      <c r="BA37" s="205"/>
      <c r="BB37" s="205"/>
      <c r="BC37" s="205"/>
      <c r="BD37" s="152">
        <f t="shared" si="4"/>
        <v>0</v>
      </c>
      <c r="BE37" s="125"/>
      <c r="BF37" s="153"/>
      <c r="BG37" s="154">
        <f t="shared" si="5"/>
        <v>0</v>
      </c>
      <c r="BH37" s="125"/>
      <c r="BI37" s="155"/>
      <c r="BJ37" s="154">
        <f t="shared" si="6"/>
        <v>0</v>
      </c>
      <c r="BK37" s="125"/>
      <c r="BL37" s="155"/>
      <c r="BM37" s="154">
        <f t="shared" si="7"/>
        <v>0</v>
      </c>
      <c r="BN37" s="125"/>
      <c r="BO37" s="155"/>
      <c r="BP37" s="154">
        <f t="shared" si="8"/>
        <v>0</v>
      </c>
      <c r="BQ37" s="125"/>
      <c r="BR37" s="155"/>
      <c r="BS37" s="154">
        <f t="shared" si="9"/>
        <v>0</v>
      </c>
      <c r="BT37" s="125"/>
      <c r="BU37" s="154"/>
      <c r="BV37" s="127">
        <f t="shared" si="10"/>
        <v>0</v>
      </c>
      <c r="BW37" s="156">
        <f t="shared" si="11"/>
        <v>0</v>
      </c>
      <c r="BX37" s="130">
        <f t="shared" si="3"/>
        <v>0</v>
      </c>
      <c r="BY37" s="131"/>
      <c r="BZ37" s="132"/>
      <c r="CA37" s="133"/>
      <c r="CB37" s="157"/>
      <c r="CC37" s="158"/>
      <c r="CD37" s="158"/>
      <c r="CE37" s="157"/>
      <c r="CF37" s="143"/>
      <c r="CG37" s="158"/>
      <c r="CH37" s="143"/>
      <c r="CI37" s="143"/>
      <c r="CJ37" s="143"/>
      <c r="CK37" s="143"/>
      <c r="CL37" s="143"/>
      <c r="CM37" s="139"/>
      <c r="CN37" s="138"/>
      <c r="CO37" s="143"/>
      <c r="CP37" s="143"/>
      <c r="CQ37" s="143"/>
      <c r="CR37" s="159"/>
      <c r="CS37" s="143"/>
      <c r="CT37" s="143"/>
      <c r="CU37" s="143"/>
      <c r="CV37" s="143"/>
      <c r="CW37" s="143"/>
      <c r="CX37" s="159"/>
      <c r="CY37" s="143"/>
      <c r="CZ37" s="143"/>
      <c r="DA37" s="143"/>
      <c r="DB37" s="143"/>
      <c r="DC37" s="139"/>
      <c r="DD37" s="145"/>
      <c r="DE37" s="145"/>
      <c r="DF37" s="145"/>
      <c r="DG37" s="145"/>
      <c r="DH37" s="145"/>
      <c r="DI37" s="160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1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</row>
    <row r="38" spans="1:138" s="161" customFormat="1" x14ac:dyDescent="0.25">
      <c r="A38" s="143"/>
      <c r="B38" s="144"/>
      <c r="C38" s="111"/>
      <c r="D38" s="145"/>
      <c r="E38" s="145"/>
      <c r="F38" s="146"/>
      <c r="G38" s="145"/>
      <c r="H38" s="145"/>
      <c r="I38" s="145"/>
      <c r="J38" s="145"/>
      <c r="K38" s="146"/>
      <c r="L38" s="114"/>
      <c r="M38" s="115"/>
      <c r="N38" s="143"/>
      <c r="O38" s="147"/>
      <c r="P38" s="148"/>
      <c r="Q38" s="139"/>
      <c r="R38" s="118"/>
      <c r="S38" s="149"/>
      <c r="T38" s="149"/>
      <c r="U38" s="149"/>
      <c r="V38" s="149"/>
      <c r="W38" s="150"/>
      <c r="X38" s="121"/>
      <c r="Y38" s="151"/>
      <c r="Z38" s="151"/>
      <c r="AA38" s="151"/>
      <c r="AB38" s="151"/>
      <c r="AC38" s="151"/>
      <c r="AD38" s="151"/>
      <c r="AE38" s="151"/>
      <c r="AF38" s="151"/>
      <c r="AG38" s="151"/>
      <c r="AH38" s="247"/>
      <c r="AI38" s="247"/>
      <c r="AJ38" s="122"/>
      <c r="AK38" s="245"/>
      <c r="AL38" s="121"/>
      <c r="AM38" s="151"/>
      <c r="AN38" s="151"/>
      <c r="AO38" s="151"/>
      <c r="AP38" s="151"/>
      <c r="AQ38" s="151"/>
      <c r="AR38" s="151"/>
      <c r="AS38" s="123"/>
      <c r="AT38" s="131"/>
      <c r="AU38" s="205"/>
      <c r="AV38" s="205"/>
      <c r="AW38" s="205"/>
      <c r="AX38" s="205"/>
      <c r="AY38" s="205"/>
      <c r="AZ38" s="205"/>
      <c r="BA38" s="205"/>
      <c r="BB38" s="205"/>
      <c r="BC38" s="205"/>
      <c r="BD38" s="152">
        <f t="shared" si="4"/>
        <v>0</v>
      </c>
      <c r="BE38" s="125"/>
      <c r="BF38" s="153"/>
      <c r="BG38" s="154">
        <f t="shared" si="5"/>
        <v>0</v>
      </c>
      <c r="BH38" s="125"/>
      <c r="BI38" s="155"/>
      <c r="BJ38" s="154">
        <f t="shared" si="6"/>
        <v>0</v>
      </c>
      <c r="BK38" s="125"/>
      <c r="BL38" s="155"/>
      <c r="BM38" s="154">
        <f t="shared" si="7"/>
        <v>0</v>
      </c>
      <c r="BN38" s="125"/>
      <c r="BO38" s="155"/>
      <c r="BP38" s="154">
        <f t="shared" si="8"/>
        <v>0</v>
      </c>
      <c r="BQ38" s="125"/>
      <c r="BR38" s="155"/>
      <c r="BS38" s="154">
        <f t="shared" si="9"/>
        <v>0</v>
      </c>
      <c r="BT38" s="125"/>
      <c r="BU38" s="154"/>
      <c r="BV38" s="127">
        <f t="shared" si="10"/>
        <v>0</v>
      </c>
      <c r="BW38" s="156">
        <f t="shared" si="11"/>
        <v>0</v>
      </c>
      <c r="BX38" s="130">
        <f t="shared" si="3"/>
        <v>0</v>
      </c>
      <c r="BY38" s="131"/>
      <c r="BZ38" s="132"/>
      <c r="CA38" s="133"/>
      <c r="CB38" s="157"/>
      <c r="CC38" s="158"/>
      <c r="CD38" s="158"/>
      <c r="CE38" s="157"/>
      <c r="CF38" s="143"/>
      <c r="CG38" s="158"/>
      <c r="CH38" s="143"/>
      <c r="CI38" s="143"/>
      <c r="CJ38" s="143"/>
      <c r="CK38" s="143"/>
      <c r="CL38" s="143"/>
      <c r="CM38" s="139"/>
      <c r="CN38" s="138"/>
      <c r="CO38" s="143"/>
      <c r="CP38" s="143"/>
      <c r="CQ38" s="143"/>
      <c r="CR38" s="159"/>
      <c r="CS38" s="143"/>
      <c r="CT38" s="143"/>
      <c r="CU38" s="143"/>
      <c r="CV38" s="143"/>
      <c r="CW38" s="143"/>
      <c r="CX38" s="159"/>
      <c r="CY38" s="143"/>
      <c r="CZ38" s="143"/>
      <c r="DA38" s="143"/>
      <c r="DB38" s="143"/>
      <c r="DC38" s="139"/>
      <c r="DD38" s="145"/>
      <c r="DE38" s="145"/>
      <c r="DF38" s="145"/>
      <c r="DG38" s="145"/>
      <c r="DH38" s="145"/>
      <c r="DI38" s="160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1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</row>
    <row r="39" spans="1:138" s="161" customFormat="1" x14ac:dyDescent="0.25">
      <c r="A39" s="143"/>
      <c r="B39" s="144"/>
      <c r="C39" s="111"/>
      <c r="D39" s="145"/>
      <c r="E39" s="145"/>
      <c r="F39" s="146"/>
      <c r="G39" s="145"/>
      <c r="H39" s="145"/>
      <c r="I39" s="145"/>
      <c r="J39" s="145"/>
      <c r="K39" s="146"/>
      <c r="L39" s="114"/>
      <c r="M39" s="115"/>
      <c r="N39" s="143"/>
      <c r="O39" s="147"/>
      <c r="P39" s="148"/>
      <c r="Q39" s="139"/>
      <c r="R39" s="118"/>
      <c r="S39" s="149"/>
      <c r="T39" s="149"/>
      <c r="U39" s="149"/>
      <c r="V39" s="149"/>
      <c r="W39" s="150"/>
      <c r="X39" s="121"/>
      <c r="Y39" s="151"/>
      <c r="Z39" s="151"/>
      <c r="AA39" s="151"/>
      <c r="AB39" s="151"/>
      <c r="AC39" s="151"/>
      <c r="AD39" s="151"/>
      <c r="AE39" s="151"/>
      <c r="AF39" s="151"/>
      <c r="AG39" s="151"/>
      <c r="AH39" s="247"/>
      <c r="AI39" s="247"/>
      <c r="AJ39" s="122"/>
      <c r="AK39" s="245"/>
      <c r="AL39" s="121"/>
      <c r="AM39" s="151"/>
      <c r="AN39" s="151"/>
      <c r="AO39" s="151"/>
      <c r="AP39" s="151"/>
      <c r="AQ39" s="151"/>
      <c r="AR39" s="151"/>
      <c r="AS39" s="123"/>
      <c r="AT39" s="131"/>
      <c r="AU39" s="205"/>
      <c r="AV39" s="205"/>
      <c r="AW39" s="205"/>
      <c r="AX39" s="205"/>
      <c r="AY39" s="205"/>
      <c r="AZ39" s="205"/>
      <c r="BA39" s="205"/>
      <c r="BB39" s="205"/>
      <c r="BC39" s="205"/>
      <c r="BD39" s="152">
        <f t="shared" si="4"/>
        <v>0</v>
      </c>
      <c r="BE39" s="125"/>
      <c r="BF39" s="153"/>
      <c r="BG39" s="154">
        <f t="shared" si="5"/>
        <v>0</v>
      </c>
      <c r="BH39" s="125"/>
      <c r="BI39" s="155"/>
      <c r="BJ39" s="154">
        <f t="shared" si="6"/>
        <v>0</v>
      </c>
      <c r="BK39" s="125"/>
      <c r="BL39" s="155"/>
      <c r="BM39" s="154">
        <f t="shared" si="7"/>
        <v>0</v>
      </c>
      <c r="BN39" s="125"/>
      <c r="BO39" s="155"/>
      <c r="BP39" s="154">
        <f t="shared" si="8"/>
        <v>0</v>
      </c>
      <c r="BQ39" s="125"/>
      <c r="BR39" s="155"/>
      <c r="BS39" s="154">
        <f t="shared" si="9"/>
        <v>0</v>
      </c>
      <c r="BT39" s="125"/>
      <c r="BU39" s="154"/>
      <c r="BV39" s="127">
        <f t="shared" si="10"/>
        <v>0</v>
      </c>
      <c r="BW39" s="156">
        <f t="shared" si="11"/>
        <v>0</v>
      </c>
      <c r="BX39" s="130">
        <f t="shared" si="3"/>
        <v>0</v>
      </c>
      <c r="BY39" s="131"/>
      <c r="BZ39" s="132"/>
      <c r="CA39" s="133"/>
      <c r="CB39" s="157"/>
      <c r="CC39" s="158"/>
      <c r="CD39" s="158"/>
      <c r="CE39" s="157"/>
      <c r="CF39" s="143"/>
      <c r="CG39" s="158"/>
      <c r="CH39" s="143"/>
      <c r="CI39" s="143"/>
      <c r="CJ39" s="143"/>
      <c r="CK39" s="143"/>
      <c r="CL39" s="143"/>
      <c r="CM39" s="139"/>
      <c r="CN39" s="138"/>
      <c r="CO39" s="143"/>
      <c r="CP39" s="143"/>
      <c r="CQ39" s="143"/>
      <c r="CR39" s="159"/>
      <c r="CS39" s="143"/>
      <c r="CT39" s="143"/>
      <c r="CU39" s="143"/>
      <c r="CV39" s="143"/>
      <c r="CW39" s="143"/>
      <c r="CX39" s="159"/>
      <c r="CY39" s="143"/>
      <c r="CZ39" s="143"/>
      <c r="DA39" s="143"/>
      <c r="DB39" s="143"/>
      <c r="DC39" s="139"/>
      <c r="DD39" s="145"/>
      <c r="DE39" s="145"/>
      <c r="DF39" s="145"/>
      <c r="DG39" s="145"/>
      <c r="DH39" s="145"/>
      <c r="DI39" s="160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1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</row>
    <row r="40" spans="1:138" s="161" customFormat="1" x14ac:dyDescent="0.25">
      <c r="A40" s="143"/>
      <c r="B40" s="144"/>
      <c r="C40" s="111"/>
      <c r="D40" s="145"/>
      <c r="E40" s="145"/>
      <c r="F40" s="146"/>
      <c r="G40" s="145"/>
      <c r="H40" s="145"/>
      <c r="I40" s="145"/>
      <c r="J40" s="145"/>
      <c r="K40" s="146"/>
      <c r="L40" s="114"/>
      <c r="M40" s="115"/>
      <c r="N40" s="143"/>
      <c r="O40" s="147"/>
      <c r="P40" s="148"/>
      <c r="Q40" s="139"/>
      <c r="R40" s="118"/>
      <c r="S40" s="149"/>
      <c r="T40" s="149"/>
      <c r="U40" s="149"/>
      <c r="V40" s="149"/>
      <c r="W40" s="150"/>
      <c r="X40" s="121"/>
      <c r="Y40" s="151"/>
      <c r="Z40" s="151"/>
      <c r="AA40" s="151"/>
      <c r="AB40" s="151"/>
      <c r="AC40" s="151"/>
      <c r="AD40" s="151"/>
      <c r="AE40" s="151"/>
      <c r="AF40" s="151"/>
      <c r="AG40" s="151"/>
      <c r="AH40" s="247"/>
      <c r="AI40" s="247"/>
      <c r="AJ40" s="122"/>
      <c r="AK40" s="245"/>
      <c r="AL40" s="121"/>
      <c r="AM40" s="151"/>
      <c r="AN40" s="151"/>
      <c r="AO40" s="151"/>
      <c r="AP40" s="151"/>
      <c r="AQ40" s="151"/>
      <c r="AR40" s="151"/>
      <c r="AS40" s="123"/>
      <c r="AT40" s="131"/>
      <c r="AU40" s="205"/>
      <c r="AV40" s="205"/>
      <c r="AW40" s="205"/>
      <c r="AX40" s="205"/>
      <c r="AY40" s="205"/>
      <c r="AZ40" s="205"/>
      <c r="BA40" s="205"/>
      <c r="BB40" s="205"/>
      <c r="BC40" s="205"/>
      <c r="BD40" s="152">
        <f t="shared" si="4"/>
        <v>0</v>
      </c>
      <c r="BE40" s="125"/>
      <c r="BF40" s="153"/>
      <c r="BG40" s="154">
        <f t="shared" si="5"/>
        <v>0</v>
      </c>
      <c r="BH40" s="125"/>
      <c r="BI40" s="155"/>
      <c r="BJ40" s="154">
        <f t="shared" si="6"/>
        <v>0</v>
      </c>
      <c r="BK40" s="125"/>
      <c r="BL40" s="155"/>
      <c r="BM40" s="154">
        <f t="shared" si="7"/>
        <v>0</v>
      </c>
      <c r="BN40" s="125"/>
      <c r="BO40" s="155"/>
      <c r="BP40" s="154">
        <f t="shared" si="8"/>
        <v>0</v>
      </c>
      <c r="BQ40" s="125"/>
      <c r="BR40" s="155"/>
      <c r="BS40" s="154">
        <f t="shared" si="9"/>
        <v>0</v>
      </c>
      <c r="BT40" s="125"/>
      <c r="BU40" s="154"/>
      <c r="BV40" s="127">
        <f t="shared" si="10"/>
        <v>0</v>
      </c>
      <c r="BW40" s="156">
        <f t="shared" si="11"/>
        <v>0</v>
      </c>
      <c r="BX40" s="130">
        <f t="shared" si="3"/>
        <v>0</v>
      </c>
      <c r="BY40" s="131"/>
      <c r="BZ40" s="132"/>
      <c r="CA40" s="133"/>
      <c r="CB40" s="157"/>
      <c r="CC40" s="158"/>
      <c r="CD40" s="158"/>
      <c r="CE40" s="157"/>
      <c r="CF40" s="143"/>
      <c r="CG40" s="158"/>
      <c r="CH40" s="143"/>
      <c r="CI40" s="143"/>
      <c r="CJ40" s="143"/>
      <c r="CK40" s="143"/>
      <c r="CL40" s="143"/>
      <c r="CM40" s="139"/>
      <c r="CN40" s="138"/>
      <c r="CO40" s="143"/>
      <c r="CP40" s="143"/>
      <c r="CQ40" s="143"/>
      <c r="CR40" s="159"/>
      <c r="CS40" s="143"/>
      <c r="CT40" s="143"/>
      <c r="CU40" s="143"/>
      <c r="CV40" s="143"/>
      <c r="CW40" s="143"/>
      <c r="CX40" s="159"/>
      <c r="CY40" s="143"/>
      <c r="CZ40" s="143"/>
      <c r="DA40" s="143"/>
      <c r="DB40" s="143"/>
      <c r="DC40" s="139"/>
      <c r="DD40" s="145"/>
      <c r="DE40" s="145"/>
      <c r="DF40" s="145"/>
      <c r="DG40" s="145"/>
      <c r="DH40" s="145"/>
      <c r="DI40" s="160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1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</row>
    <row r="41" spans="1:138" s="161" customFormat="1" x14ac:dyDescent="0.25">
      <c r="A41" s="143"/>
      <c r="B41" s="144"/>
      <c r="C41" s="111"/>
      <c r="D41" s="145"/>
      <c r="E41" s="145"/>
      <c r="F41" s="146"/>
      <c r="G41" s="145"/>
      <c r="H41" s="145"/>
      <c r="I41" s="145"/>
      <c r="J41" s="145"/>
      <c r="K41" s="146"/>
      <c r="L41" s="114"/>
      <c r="M41" s="115"/>
      <c r="N41" s="143"/>
      <c r="O41" s="147"/>
      <c r="P41" s="148"/>
      <c r="Q41" s="139"/>
      <c r="R41" s="118"/>
      <c r="S41" s="149"/>
      <c r="T41" s="149"/>
      <c r="U41" s="149"/>
      <c r="V41" s="149"/>
      <c r="W41" s="150"/>
      <c r="X41" s="121"/>
      <c r="Y41" s="151"/>
      <c r="Z41" s="151"/>
      <c r="AA41" s="151"/>
      <c r="AB41" s="151"/>
      <c r="AC41" s="151"/>
      <c r="AD41" s="151"/>
      <c r="AE41" s="151"/>
      <c r="AF41" s="151"/>
      <c r="AG41" s="151"/>
      <c r="AH41" s="247"/>
      <c r="AI41" s="247"/>
      <c r="AJ41" s="122"/>
      <c r="AK41" s="245"/>
      <c r="AL41" s="121"/>
      <c r="AM41" s="151"/>
      <c r="AN41" s="151"/>
      <c r="AO41" s="151"/>
      <c r="AP41" s="151"/>
      <c r="AQ41" s="151"/>
      <c r="AR41" s="151"/>
      <c r="AS41" s="123"/>
      <c r="AT41" s="131"/>
      <c r="AU41" s="205"/>
      <c r="AV41" s="205"/>
      <c r="AW41" s="205"/>
      <c r="AX41" s="205"/>
      <c r="AY41" s="205"/>
      <c r="AZ41" s="205"/>
      <c r="BA41" s="205"/>
      <c r="BB41" s="205"/>
      <c r="BC41" s="205"/>
      <c r="BD41" s="152">
        <f t="shared" si="4"/>
        <v>0</v>
      </c>
      <c r="BE41" s="125"/>
      <c r="BF41" s="153"/>
      <c r="BG41" s="154">
        <f t="shared" si="5"/>
        <v>0</v>
      </c>
      <c r="BH41" s="125"/>
      <c r="BI41" s="155"/>
      <c r="BJ41" s="154">
        <f t="shared" si="6"/>
        <v>0</v>
      </c>
      <c r="BK41" s="125"/>
      <c r="BL41" s="155"/>
      <c r="BM41" s="154">
        <f t="shared" si="7"/>
        <v>0</v>
      </c>
      <c r="BN41" s="125"/>
      <c r="BO41" s="155"/>
      <c r="BP41" s="154">
        <f t="shared" si="8"/>
        <v>0</v>
      </c>
      <c r="BQ41" s="125"/>
      <c r="BR41" s="155"/>
      <c r="BS41" s="154">
        <f t="shared" si="9"/>
        <v>0</v>
      </c>
      <c r="BT41" s="125"/>
      <c r="BU41" s="154"/>
      <c r="BV41" s="127">
        <f t="shared" si="10"/>
        <v>0</v>
      </c>
      <c r="BW41" s="156">
        <f t="shared" si="11"/>
        <v>0</v>
      </c>
      <c r="BX41" s="130">
        <f t="shared" si="3"/>
        <v>0</v>
      </c>
      <c r="BY41" s="131"/>
      <c r="BZ41" s="132"/>
      <c r="CA41" s="133"/>
      <c r="CB41" s="157"/>
      <c r="CC41" s="158"/>
      <c r="CD41" s="158"/>
      <c r="CE41" s="157"/>
      <c r="CF41" s="143"/>
      <c r="CG41" s="158"/>
      <c r="CH41" s="143"/>
      <c r="CI41" s="143"/>
      <c r="CJ41" s="143"/>
      <c r="CK41" s="143"/>
      <c r="CL41" s="143"/>
      <c r="CM41" s="139"/>
      <c r="CN41" s="138"/>
      <c r="CO41" s="143"/>
      <c r="CP41" s="143"/>
      <c r="CQ41" s="143"/>
      <c r="CR41" s="159"/>
      <c r="CS41" s="143"/>
      <c r="CT41" s="143"/>
      <c r="CU41" s="143"/>
      <c r="CV41" s="143"/>
      <c r="CW41" s="143"/>
      <c r="CX41" s="159"/>
      <c r="CY41" s="143"/>
      <c r="CZ41" s="143"/>
      <c r="DA41" s="143"/>
      <c r="DB41" s="143"/>
      <c r="DC41" s="139"/>
      <c r="DD41" s="145"/>
      <c r="DE41" s="145"/>
      <c r="DF41" s="145"/>
      <c r="DG41" s="145"/>
      <c r="DH41" s="145"/>
      <c r="DI41" s="160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1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</row>
    <row r="42" spans="1:138" s="161" customFormat="1" x14ac:dyDescent="0.25">
      <c r="A42" s="143"/>
      <c r="B42" s="144"/>
      <c r="C42" s="111"/>
      <c r="D42" s="145"/>
      <c r="E42" s="145"/>
      <c r="F42" s="146"/>
      <c r="G42" s="145"/>
      <c r="H42" s="145"/>
      <c r="I42" s="145"/>
      <c r="J42" s="145"/>
      <c r="K42" s="146"/>
      <c r="L42" s="114"/>
      <c r="M42" s="115"/>
      <c r="N42" s="143"/>
      <c r="O42" s="147"/>
      <c r="P42" s="148"/>
      <c r="Q42" s="139"/>
      <c r="R42" s="118"/>
      <c r="S42" s="149"/>
      <c r="T42" s="149"/>
      <c r="U42" s="149"/>
      <c r="V42" s="149"/>
      <c r="W42" s="150"/>
      <c r="X42" s="121"/>
      <c r="Y42" s="151"/>
      <c r="Z42" s="151"/>
      <c r="AA42" s="151"/>
      <c r="AB42" s="151"/>
      <c r="AC42" s="151"/>
      <c r="AD42" s="151"/>
      <c r="AE42" s="151"/>
      <c r="AF42" s="151"/>
      <c r="AG42" s="151"/>
      <c r="AH42" s="247"/>
      <c r="AI42" s="247"/>
      <c r="AJ42" s="122"/>
      <c r="AK42" s="245"/>
      <c r="AL42" s="121"/>
      <c r="AM42" s="151"/>
      <c r="AN42" s="151"/>
      <c r="AO42" s="151"/>
      <c r="AP42" s="151"/>
      <c r="AQ42" s="151"/>
      <c r="AR42" s="151"/>
      <c r="AS42" s="123"/>
      <c r="AT42" s="131"/>
      <c r="AU42" s="205"/>
      <c r="AV42" s="205"/>
      <c r="AW42" s="205"/>
      <c r="AX42" s="205"/>
      <c r="AY42" s="205"/>
      <c r="AZ42" s="205"/>
      <c r="BA42" s="205"/>
      <c r="BB42" s="205"/>
      <c r="BC42" s="205"/>
      <c r="BD42" s="152">
        <f t="shared" si="4"/>
        <v>0</v>
      </c>
      <c r="BE42" s="125"/>
      <c r="BF42" s="153"/>
      <c r="BG42" s="154">
        <f t="shared" si="5"/>
        <v>0</v>
      </c>
      <c r="BH42" s="125"/>
      <c r="BI42" s="155"/>
      <c r="BJ42" s="154">
        <f t="shared" si="6"/>
        <v>0</v>
      </c>
      <c r="BK42" s="125"/>
      <c r="BL42" s="155"/>
      <c r="BM42" s="154">
        <f t="shared" si="7"/>
        <v>0</v>
      </c>
      <c r="BN42" s="125"/>
      <c r="BO42" s="155"/>
      <c r="BP42" s="154">
        <f t="shared" si="8"/>
        <v>0</v>
      </c>
      <c r="BQ42" s="125"/>
      <c r="BR42" s="155"/>
      <c r="BS42" s="154">
        <f t="shared" si="9"/>
        <v>0</v>
      </c>
      <c r="BT42" s="125"/>
      <c r="BU42" s="154"/>
      <c r="BV42" s="127">
        <f t="shared" si="10"/>
        <v>0</v>
      </c>
      <c r="BW42" s="156">
        <f t="shared" si="11"/>
        <v>0</v>
      </c>
      <c r="BX42" s="130">
        <f t="shared" si="3"/>
        <v>0</v>
      </c>
      <c r="BY42" s="131"/>
      <c r="BZ42" s="132"/>
      <c r="CA42" s="133"/>
      <c r="CB42" s="157"/>
      <c r="CC42" s="158"/>
      <c r="CD42" s="158"/>
      <c r="CE42" s="157"/>
      <c r="CF42" s="143"/>
      <c r="CG42" s="158"/>
      <c r="CH42" s="143"/>
      <c r="CI42" s="143"/>
      <c r="CJ42" s="143"/>
      <c r="CK42" s="143"/>
      <c r="CL42" s="143"/>
      <c r="CM42" s="139"/>
      <c r="CN42" s="138"/>
      <c r="CO42" s="143"/>
      <c r="CP42" s="143"/>
      <c r="CQ42" s="143"/>
      <c r="CR42" s="159"/>
      <c r="CS42" s="143"/>
      <c r="CT42" s="143"/>
      <c r="CU42" s="143"/>
      <c r="CV42" s="143"/>
      <c r="CW42" s="143"/>
      <c r="CX42" s="159"/>
      <c r="CY42" s="143"/>
      <c r="CZ42" s="143"/>
      <c r="DA42" s="143"/>
      <c r="DB42" s="143"/>
      <c r="DC42" s="139"/>
      <c r="DD42" s="145"/>
      <c r="DE42" s="145"/>
      <c r="DF42" s="145"/>
      <c r="DG42" s="145"/>
      <c r="DH42" s="145"/>
      <c r="DI42" s="160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1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</row>
    <row r="43" spans="1:138" s="161" customFormat="1" x14ac:dyDescent="0.25">
      <c r="A43" s="143"/>
      <c r="B43" s="144"/>
      <c r="C43" s="111"/>
      <c r="D43" s="145"/>
      <c r="E43" s="145"/>
      <c r="F43" s="146"/>
      <c r="G43" s="145"/>
      <c r="H43" s="145"/>
      <c r="I43" s="145"/>
      <c r="J43" s="145"/>
      <c r="K43" s="146"/>
      <c r="L43" s="114"/>
      <c r="M43" s="115"/>
      <c r="N43" s="143"/>
      <c r="O43" s="147"/>
      <c r="P43" s="148"/>
      <c r="Q43" s="139"/>
      <c r="R43" s="118"/>
      <c r="S43" s="149"/>
      <c r="T43" s="149"/>
      <c r="U43" s="149"/>
      <c r="V43" s="149"/>
      <c r="W43" s="150"/>
      <c r="X43" s="121"/>
      <c r="Y43" s="151"/>
      <c r="Z43" s="151"/>
      <c r="AA43" s="151"/>
      <c r="AB43" s="151"/>
      <c r="AC43" s="151"/>
      <c r="AD43" s="151"/>
      <c r="AE43" s="151"/>
      <c r="AF43" s="151"/>
      <c r="AG43" s="151"/>
      <c r="AH43" s="247"/>
      <c r="AI43" s="247"/>
      <c r="AJ43" s="122"/>
      <c r="AK43" s="245"/>
      <c r="AL43" s="121"/>
      <c r="AM43" s="151"/>
      <c r="AN43" s="151"/>
      <c r="AO43" s="151"/>
      <c r="AP43" s="151"/>
      <c r="AQ43" s="151"/>
      <c r="AR43" s="151"/>
      <c r="AS43" s="123"/>
      <c r="AT43" s="131"/>
      <c r="AU43" s="205"/>
      <c r="AV43" s="205"/>
      <c r="AW43" s="205"/>
      <c r="AX43" s="205"/>
      <c r="AY43" s="205"/>
      <c r="AZ43" s="205"/>
      <c r="BA43" s="205"/>
      <c r="BB43" s="205"/>
      <c r="BC43" s="205"/>
      <c r="BD43" s="152">
        <f t="shared" si="4"/>
        <v>0</v>
      </c>
      <c r="BE43" s="125"/>
      <c r="BF43" s="153"/>
      <c r="BG43" s="154">
        <f t="shared" si="5"/>
        <v>0</v>
      </c>
      <c r="BH43" s="125"/>
      <c r="BI43" s="155"/>
      <c r="BJ43" s="154">
        <f t="shared" si="6"/>
        <v>0</v>
      </c>
      <c r="BK43" s="125"/>
      <c r="BL43" s="155"/>
      <c r="BM43" s="154">
        <f t="shared" si="7"/>
        <v>0</v>
      </c>
      <c r="BN43" s="125"/>
      <c r="BO43" s="155"/>
      <c r="BP43" s="154">
        <f t="shared" si="8"/>
        <v>0</v>
      </c>
      <c r="BQ43" s="125"/>
      <c r="BR43" s="155"/>
      <c r="BS43" s="154">
        <f t="shared" si="9"/>
        <v>0</v>
      </c>
      <c r="BT43" s="125"/>
      <c r="BU43" s="154"/>
      <c r="BV43" s="127">
        <f t="shared" si="10"/>
        <v>0</v>
      </c>
      <c r="BW43" s="156">
        <f t="shared" si="11"/>
        <v>0</v>
      </c>
      <c r="BX43" s="130">
        <f t="shared" si="3"/>
        <v>0</v>
      </c>
      <c r="BY43" s="131"/>
      <c r="BZ43" s="132"/>
      <c r="CA43" s="133"/>
      <c r="CB43" s="157"/>
      <c r="CC43" s="158"/>
      <c r="CD43" s="158"/>
      <c r="CE43" s="157"/>
      <c r="CF43" s="143"/>
      <c r="CG43" s="158"/>
      <c r="CH43" s="143"/>
      <c r="CI43" s="143"/>
      <c r="CJ43" s="143"/>
      <c r="CK43" s="143"/>
      <c r="CL43" s="143"/>
      <c r="CM43" s="139"/>
      <c r="CN43" s="138"/>
      <c r="CO43" s="143"/>
      <c r="CP43" s="143"/>
      <c r="CQ43" s="143"/>
      <c r="CR43" s="159"/>
      <c r="CS43" s="143"/>
      <c r="CT43" s="143"/>
      <c r="CU43" s="143"/>
      <c r="CV43" s="143"/>
      <c r="CW43" s="143"/>
      <c r="CX43" s="159"/>
      <c r="CY43" s="143"/>
      <c r="CZ43" s="143"/>
      <c r="DA43" s="143"/>
      <c r="DB43" s="143"/>
      <c r="DC43" s="139"/>
      <c r="DD43" s="145"/>
      <c r="DE43" s="145"/>
      <c r="DF43" s="145"/>
      <c r="DG43" s="145"/>
      <c r="DH43" s="145"/>
      <c r="DI43" s="160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1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</row>
    <row r="44" spans="1:138" s="161" customFormat="1" x14ac:dyDescent="0.25">
      <c r="A44" s="143"/>
      <c r="B44" s="144"/>
      <c r="C44" s="111"/>
      <c r="D44" s="145"/>
      <c r="E44" s="145"/>
      <c r="F44" s="146"/>
      <c r="G44" s="145"/>
      <c r="H44" s="145"/>
      <c r="I44" s="145"/>
      <c r="J44" s="145"/>
      <c r="K44" s="146"/>
      <c r="L44" s="114"/>
      <c r="M44" s="115"/>
      <c r="N44" s="143"/>
      <c r="O44" s="147"/>
      <c r="P44" s="148"/>
      <c r="Q44" s="139"/>
      <c r="R44" s="118"/>
      <c r="S44" s="149"/>
      <c r="T44" s="149"/>
      <c r="U44" s="149"/>
      <c r="V44" s="149"/>
      <c r="W44" s="150"/>
      <c r="X44" s="121"/>
      <c r="Y44" s="151"/>
      <c r="Z44" s="151"/>
      <c r="AA44" s="151"/>
      <c r="AB44" s="151"/>
      <c r="AC44" s="151"/>
      <c r="AD44" s="151"/>
      <c r="AE44" s="151"/>
      <c r="AF44" s="151"/>
      <c r="AG44" s="151"/>
      <c r="AH44" s="247"/>
      <c r="AI44" s="247"/>
      <c r="AJ44" s="122"/>
      <c r="AK44" s="245"/>
      <c r="AL44" s="121"/>
      <c r="AM44" s="151"/>
      <c r="AN44" s="151"/>
      <c r="AO44" s="151"/>
      <c r="AP44" s="151"/>
      <c r="AQ44" s="151"/>
      <c r="AR44" s="151"/>
      <c r="AS44" s="123"/>
      <c r="AT44" s="131"/>
      <c r="AU44" s="205"/>
      <c r="AV44" s="205"/>
      <c r="AW44" s="205"/>
      <c r="AX44" s="205"/>
      <c r="AY44" s="205"/>
      <c r="AZ44" s="205"/>
      <c r="BA44" s="205"/>
      <c r="BB44" s="205"/>
      <c r="BC44" s="205"/>
      <c r="BD44" s="152">
        <f t="shared" si="4"/>
        <v>0</v>
      </c>
      <c r="BE44" s="125"/>
      <c r="BF44" s="153"/>
      <c r="BG44" s="154">
        <f t="shared" si="5"/>
        <v>0</v>
      </c>
      <c r="BH44" s="125"/>
      <c r="BI44" s="155"/>
      <c r="BJ44" s="154">
        <f t="shared" si="6"/>
        <v>0</v>
      </c>
      <c r="BK44" s="125"/>
      <c r="BL44" s="155"/>
      <c r="BM44" s="154">
        <f t="shared" si="7"/>
        <v>0</v>
      </c>
      <c r="BN44" s="125"/>
      <c r="BO44" s="155"/>
      <c r="BP44" s="154">
        <f t="shared" si="8"/>
        <v>0</v>
      </c>
      <c r="BQ44" s="125"/>
      <c r="BR44" s="155"/>
      <c r="BS44" s="154">
        <f t="shared" si="9"/>
        <v>0</v>
      </c>
      <c r="BT44" s="125"/>
      <c r="BU44" s="154"/>
      <c r="BV44" s="127">
        <f t="shared" si="10"/>
        <v>0</v>
      </c>
      <c r="BW44" s="156">
        <f t="shared" si="11"/>
        <v>0</v>
      </c>
      <c r="BX44" s="130">
        <f t="shared" si="3"/>
        <v>0</v>
      </c>
      <c r="BY44" s="131"/>
      <c r="BZ44" s="132"/>
      <c r="CA44" s="133"/>
      <c r="CB44" s="157"/>
      <c r="CC44" s="158"/>
      <c r="CD44" s="158"/>
      <c r="CE44" s="157"/>
      <c r="CF44" s="143"/>
      <c r="CG44" s="158"/>
      <c r="CH44" s="143"/>
      <c r="CI44" s="143"/>
      <c r="CJ44" s="143"/>
      <c r="CK44" s="143"/>
      <c r="CL44" s="143"/>
      <c r="CM44" s="139"/>
      <c r="CN44" s="138"/>
      <c r="CO44" s="143"/>
      <c r="CP44" s="143"/>
      <c r="CQ44" s="143"/>
      <c r="CR44" s="159"/>
      <c r="CS44" s="143"/>
      <c r="CT44" s="143"/>
      <c r="CU44" s="143"/>
      <c r="CV44" s="143"/>
      <c r="CW44" s="143"/>
      <c r="CX44" s="159"/>
      <c r="CY44" s="143"/>
      <c r="CZ44" s="143"/>
      <c r="DA44" s="143"/>
      <c r="DB44" s="143"/>
      <c r="DC44" s="139"/>
      <c r="DD44" s="145"/>
      <c r="DE44" s="145"/>
      <c r="DF44" s="145"/>
      <c r="DG44" s="145"/>
      <c r="DH44" s="145"/>
      <c r="DI44" s="160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1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</row>
    <row r="45" spans="1:138" s="161" customFormat="1" x14ac:dyDescent="0.25">
      <c r="A45" s="143"/>
      <c r="B45" s="144"/>
      <c r="C45" s="111"/>
      <c r="D45" s="145"/>
      <c r="E45" s="145"/>
      <c r="F45" s="146"/>
      <c r="G45" s="145"/>
      <c r="H45" s="145"/>
      <c r="I45" s="145"/>
      <c r="J45" s="145"/>
      <c r="K45" s="146"/>
      <c r="L45" s="114"/>
      <c r="M45" s="115"/>
      <c r="N45" s="143"/>
      <c r="O45" s="147"/>
      <c r="P45" s="148"/>
      <c r="Q45" s="139"/>
      <c r="R45" s="118"/>
      <c r="S45" s="149"/>
      <c r="T45" s="149"/>
      <c r="U45" s="149"/>
      <c r="V45" s="149"/>
      <c r="W45" s="150"/>
      <c r="X45" s="121"/>
      <c r="Y45" s="151"/>
      <c r="Z45" s="151"/>
      <c r="AA45" s="151"/>
      <c r="AB45" s="151"/>
      <c r="AC45" s="151"/>
      <c r="AD45" s="151"/>
      <c r="AE45" s="151"/>
      <c r="AF45" s="151"/>
      <c r="AG45" s="151"/>
      <c r="AH45" s="247"/>
      <c r="AI45" s="247"/>
      <c r="AJ45" s="122"/>
      <c r="AK45" s="245"/>
      <c r="AL45" s="121"/>
      <c r="AM45" s="151"/>
      <c r="AN45" s="151"/>
      <c r="AO45" s="151"/>
      <c r="AP45" s="151"/>
      <c r="AQ45" s="151"/>
      <c r="AR45" s="151"/>
      <c r="AS45" s="123"/>
      <c r="AT45" s="131"/>
      <c r="AU45" s="205"/>
      <c r="AV45" s="205"/>
      <c r="AW45" s="205"/>
      <c r="AX45" s="205"/>
      <c r="AY45" s="205"/>
      <c r="AZ45" s="205"/>
      <c r="BA45" s="205"/>
      <c r="BB45" s="205"/>
      <c r="BC45" s="205"/>
      <c r="BD45" s="152">
        <f t="shared" si="4"/>
        <v>0</v>
      </c>
      <c r="BE45" s="125"/>
      <c r="BF45" s="153"/>
      <c r="BG45" s="154">
        <f t="shared" si="5"/>
        <v>0</v>
      </c>
      <c r="BH45" s="125"/>
      <c r="BI45" s="155"/>
      <c r="BJ45" s="154">
        <f t="shared" si="6"/>
        <v>0</v>
      </c>
      <c r="BK45" s="125"/>
      <c r="BL45" s="155"/>
      <c r="BM45" s="154">
        <f t="shared" si="7"/>
        <v>0</v>
      </c>
      <c r="BN45" s="125"/>
      <c r="BO45" s="155"/>
      <c r="BP45" s="154">
        <f t="shared" si="8"/>
        <v>0</v>
      </c>
      <c r="BQ45" s="125"/>
      <c r="BR45" s="155"/>
      <c r="BS45" s="154">
        <f t="shared" si="9"/>
        <v>0</v>
      </c>
      <c r="BT45" s="125"/>
      <c r="BU45" s="154"/>
      <c r="BV45" s="127">
        <f t="shared" si="10"/>
        <v>0</v>
      </c>
      <c r="BW45" s="156">
        <f t="shared" si="11"/>
        <v>0</v>
      </c>
      <c r="BX45" s="130">
        <f t="shared" si="3"/>
        <v>0</v>
      </c>
      <c r="BY45" s="131"/>
      <c r="BZ45" s="132"/>
      <c r="CA45" s="133"/>
      <c r="CB45" s="157"/>
      <c r="CC45" s="158"/>
      <c r="CD45" s="158"/>
      <c r="CE45" s="157"/>
      <c r="CF45" s="143"/>
      <c r="CG45" s="158"/>
      <c r="CH45" s="143"/>
      <c r="CI45" s="143"/>
      <c r="CJ45" s="143"/>
      <c r="CK45" s="143"/>
      <c r="CL45" s="143"/>
      <c r="CM45" s="139"/>
      <c r="CN45" s="138"/>
      <c r="CO45" s="143"/>
      <c r="CP45" s="143"/>
      <c r="CQ45" s="143"/>
      <c r="CR45" s="159"/>
      <c r="CS45" s="143"/>
      <c r="CT45" s="143"/>
      <c r="CU45" s="143"/>
      <c r="CV45" s="143"/>
      <c r="CW45" s="143"/>
      <c r="CX45" s="159"/>
      <c r="CY45" s="143"/>
      <c r="CZ45" s="143"/>
      <c r="DA45" s="143"/>
      <c r="DB45" s="143"/>
      <c r="DC45" s="139"/>
      <c r="DD45" s="145"/>
      <c r="DE45" s="145"/>
      <c r="DF45" s="145"/>
      <c r="DG45" s="145"/>
      <c r="DH45" s="145"/>
      <c r="DI45" s="160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1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</row>
    <row r="46" spans="1:138" s="161" customFormat="1" x14ac:dyDescent="0.25">
      <c r="A46" s="143"/>
      <c r="B46" s="144"/>
      <c r="C46" s="111"/>
      <c r="D46" s="145"/>
      <c r="E46" s="145"/>
      <c r="F46" s="146"/>
      <c r="G46" s="145"/>
      <c r="H46" s="145"/>
      <c r="I46" s="145"/>
      <c r="J46" s="145"/>
      <c r="K46" s="146"/>
      <c r="L46" s="114"/>
      <c r="M46" s="115"/>
      <c r="N46" s="143"/>
      <c r="O46" s="147"/>
      <c r="P46" s="148"/>
      <c r="Q46" s="139"/>
      <c r="R46" s="118"/>
      <c r="S46" s="149"/>
      <c r="T46" s="149"/>
      <c r="U46" s="149"/>
      <c r="V46" s="149"/>
      <c r="W46" s="150"/>
      <c r="X46" s="121"/>
      <c r="Y46" s="151"/>
      <c r="Z46" s="151"/>
      <c r="AA46" s="151"/>
      <c r="AB46" s="151"/>
      <c r="AC46" s="151"/>
      <c r="AD46" s="151"/>
      <c r="AE46" s="151"/>
      <c r="AF46" s="151"/>
      <c r="AG46" s="151"/>
      <c r="AH46" s="247"/>
      <c r="AI46" s="247"/>
      <c r="AJ46" s="122"/>
      <c r="AK46" s="245"/>
      <c r="AL46" s="121"/>
      <c r="AM46" s="151"/>
      <c r="AN46" s="151"/>
      <c r="AO46" s="151"/>
      <c r="AP46" s="151"/>
      <c r="AQ46" s="151"/>
      <c r="AR46" s="151"/>
      <c r="AS46" s="123"/>
      <c r="AT46" s="131"/>
      <c r="AU46" s="205"/>
      <c r="AV46" s="205"/>
      <c r="AW46" s="205"/>
      <c r="AX46" s="205"/>
      <c r="AY46" s="205"/>
      <c r="AZ46" s="205"/>
      <c r="BA46" s="205"/>
      <c r="BB46" s="205"/>
      <c r="BC46" s="205"/>
      <c r="BD46" s="152">
        <f t="shared" si="4"/>
        <v>0</v>
      </c>
      <c r="BE46" s="125"/>
      <c r="BF46" s="153"/>
      <c r="BG46" s="154">
        <f t="shared" si="5"/>
        <v>0</v>
      </c>
      <c r="BH46" s="125"/>
      <c r="BI46" s="155"/>
      <c r="BJ46" s="154">
        <f t="shared" si="6"/>
        <v>0</v>
      </c>
      <c r="BK46" s="125"/>
      <c r="BL46" s="155"/>
      <c r="BM46" s="154">
        <f t="shared" si="7"/>
        <v>0</v>
      </c>
      <c r="BN46" s="125"/>
      <c r="BO46" s="155"/>
      <c r="BP46" s="154">
        <f t="shared" si="8"/>
        <v>0</v>
      </c>
      <c r="BQ46" s="125"/>
      <c r="BR46" s="155"/>
      <c r="BS46" s="154">
        <f t="shared" si="9"/>
        <v>0</v>
      </c>
      <c r="BT46" s="125"/>
      <c r="BU46" s="154"/>
      <c r="BV46" s="127">
        <f t="shared" si="10"/>
        <v>0</v>
      </c>
      <c r="BW46" s="156">
        <f t="shared" si="11"/>
        <v>0</v>
      </c>
      <c r="BX46" s="130">
        <f t="shared" si="3"/>
        <v>0</v>
      </c>
      <c r="BY46" s="131"/>
      <c r="BZ46" s="132"/>
      <c r="CA46" s="133"/>
      <c r="CB46" s="157"/>
      <c r="CC46" s="158"/>
      <c r="CD46" s="158"/>
      <c r="CE46" s="157"/>
      <c r="CF46" s="143"/>
      <c r="CG46" s="158"/>
      <c r="CH46" s="143"/>
      <c r="CI46" s="143"/>
      <c r="CJ46" s="143"/>
      <c r="CK46" s="143"/>
      <c r="CL46" s="143"/>
      <c r="CM46" s="139"/>
      <c r="CN46" s="138"/>
      <c r="CO46" s="143"/>
      <c r="CP46" s="143"/>
      <c r="CQ46" s="143"/>
      <c r="CR46" s="159"/>
      <c r="CS46" s="143"/>
      <c r="CT46" s="143"/>
      <c r="CU46" s="143"/>
      <c r="CV46" s="143"/>
      <c r="CW46" s="143"/>
      <c r="CX46" s="159"/>
      <c r="CY46" s="143"/>
      <c r="CZ46" s="143"/>
      <c r="DA46" s="143"/>
      <c r="DB46" s="143"/>
      <c r="DC46" s="139"/>
      <c r="DD46" s="145"/>
      <c r="DE46" s="145"/>
      <c r="DF46" s="145"/>
      <c r="DG46" s="145"/>
      <c r="DH46" s="145"/>
      <c r="DI46" s="160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1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</row>
    <row r="47" spans="1:138" s="161" customFormat="1" x14ac:dyDescent="0.25">
      <c r="A47" s="143"/>
      <c r="B47" s="144"/>
      <c r="C47" s="111"/>
      <c r="D47" s="145"/>
      <c r="E47" s="145"/>
      <c r="F47" s="146"/>
      <c r="G47" s="145"/>
      <c r="H47" s="145"/>
      <c r="I47" s="145"/>
      <c r="J47" s="145"/>
      <c r="K47" s="146"/>
      <c r="L47" s="114"/>
      <c r="M47" s="115"/>
      <c r="N47" s="143"/>
      <c r="O47" s="147"/>
      <c r="P47" s="148"/>
      <c r="Q47" s="139"/>
      <c r="R47" s="118"/>
      <c r="S47" s="149"/>
      <c r="T47" s="149"/>
      <c r="U47" s="149"/>
      <c r="V47" s="149"/>
      <c r="W47" s="150"/>
      <c r="X47" s="121"/>
      <c r="Y47" s="151"/>
      <c r="Z47" s="151"/>
      <c r="AA47" s="151"/>
      <c r="AB47" s="151"/>
      <c r="AC47" s="151"/>
      <c r="AD47" s="151"/>
      <c r="AE47" s="151"/>
      <c r="AF47" s="151"/>
      <c r="AG47" s="151"/>
      <c r="AH47" s="247"/>
      <c r="AI47" s="247"/>
      <c r="AJ47" s="122"/>
      <c r="AK47" s="245"/>
      <c r="AL47" s="121"/>
      <c r="AM47" s="151"/>
      <c r="AN47" s="151"/>
      <c r="AO47" s="151"/>
      <c r="AP47" s="151"/>
      <c r="AQ47" s="151"/>
      <c r="AR47" s="151"/>
      <c r="AS47" s="123"/>
      <c r="AT47" s="131"/>
      <c r="AU47" s="205"/>
      <c r="AV47" s="205"/>
      <c r="AW47" s="205"/>
      <c r="AX47" s="205"/>
      <c r="AY47" s="205"/>
      <c r="AZ47" s="205"/>
      <c r="BA47" s="205"/>
      <c r="BB47" s="205"/>
      <c r="BC47" s="205"/>
      <c r="BD47" s="152">
        <f t="shared" si="4"/>
        <v>0</v>
      </c>
      <c r="BE47" s="125"/>
      <c r="BF47" s="153"/>
      <c r="BG47" s="154">
        <f t="shared" si="5"/>
        <v>0</v>
      </c>
      <c r="BH47" s="125"/>
      <c r="BI47" s="155"/>
      <c r="BJ47" s="154">
        <f t="shared" si="6"/>
        <v>0</v>
      </c>
      <c r="BK47" s="125"/>
      <c r="BL47" s="155"/>
      <c r="BM47" s="154">
        <f t="shared" si="7"/>
        <v>0</v>
      </c>
      <c r="BN47" s="125"/>
      <c r="BO47" s="155"/>
      <c r="BP47" s="154">
        <f t="shared" si="8"/>
        <v>0</v>
      </c>
      <c r="BQ47" s="125"/>
      <c r="BR47" s="155"/>
      <c r="BS47" s="154">
        <f t="shared" si="9"/>
        <v>0</v>
      </c>
      <c r="BT47" s="125"/>
      <c r="BU47" s="154"/>
      <c r="BV47" s="127">
        <f t="shared" si="10"/>
        <v>0</v>
      </c>
      <c r="BW47" s="156">
        <f t="shared" si="11"/>
        <v>0</v>
      </c>
      <c r="BX47" s="130">
        <f t="shared" si="3"/>
        <v>0</v>
      </c>
      <c r="BY47" s="131"/>
      <c r="BZ47" s="132"/>
      <c r="CA47" s="133"/>
      <c r="CB47" s="157"/>
      <c r="CC47" s="158"/>
      <c r="CD47" s="158"/>
      <c r="CE47" s="157"/>
      <c r="CF47" s="143"/>
      <c r="CG47" s="158"/>
      <c r="CH47" s="143"/>
      <c r="CI47" s="143"/>
      <c r="CJ47" s="143"/>
      <c r="CK47" s="143"/>
      <c r="CL47" s="143"/>
      <c r="CM47" s="139"/>
      <c r="CN47" s="138"/>
      <c r="CO47" s="143"/>
      <c r="CP47" s="143"/>
      <c r="CQ47" s="143"/>
      <c r="CR47" s="159"/>
      <c r="CS47" s="143"/>
      <c r="CT47" s="143"/>
      <c r="CU47" s="143"/>
      <c r="CV47" s="143"/>
      <c r="CW47" s="143"/>
      <c r="CX47" s="159"/>
      <c r="CY47" s="143"/>
      <c r="CZ47" s="143"/>
      <c r="DA47" s="143"/>
      <c r="DB47" s="143"/>
      <c r="DC47" s="139"/>
      <c r="DD47" s="145"/>
      <c r="DE47" s="145"/>
      <c r="DF47" s="145"/>
      <c r="DG47" s="145"/>
      <c r="DH47" s="145"/>
      <c r="DI47" s="160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1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</row>
    <row r="48" spans="1:138" s="161" customFormat="1" x14ac:dyDescent="0.25">
      <c r="A48" s="143"/>
      <c r="B48" s="144"/>
      <c r="C48" s="111"/>
      <c r="D48" s="145"/>
      <c r="E48" s="145"/>
      <c r="F48" s="146"/>
      <c r="G48" s="145"/>
      <c r="H48" s="145"/>
      <c r="I48" s="145"/>
      <c r="J48" s="145"/>
      <c r="K48" s="146"/>
      <c r="L48" s="114"/>
      <c r="M48" s="115"/>
      <c r="N48" s="143"/>
      <c r="O48" s="147"/>
      <c r="P48" s="148"/>
      <c r="Q48" s="139"/>
      <c r="R48" s="118"/>
      <c r="S48" s="149"/>
      <c r="T48" s="149"/>
      <c r="U48" s="149"/>
      <c r="V48" s="149"/>
      <c r="W48" s="150"/>
      <c r="X48" s="121"/>
      <c r="Y48" s="151"/>
      <c r="Z48" s="151"/>
      <c r="AA48" s="151"/>
      <c r="AB48" s="151"/>
      <c r="AC48" s="151"/>
      <c r="AD48" s="151"/>
      <c r="AE48" s="151"/>
      <c r="AF48" s="151"/>
      <c r="AG48" s="151"/>
      <c r="AH48" s="247"/>
      <c r="AI48" s="247"/>
      <c r="AJ48" s="122"/>
      <c r="AK48" s="245"/>
      <c r="AL48" s="121"/>
      <c r="AM48" s="151"/>
      <c r="AN48" s="151"/>
      <c r="AO48" s="151"/>
      <c r="AP48" s="151"/>
      <c r="AQ48" s="151"/>
      <c r="AR48" s="151"/>
      <c r="AS48" s="123"/>
      <c r="AT48" s="131"/>
      <c r="AU48" s="205"/>
      <c r="AV48" s="205"/>
      <c r="AW48" s="205"/>
      <c r="AX48" s="205"/>
      <c r="AY48" s="205"/>
      <c r="AZ48" s="205"/>
      <c r="BA48" s="205"/>
      <c r="BB48" s="205"/>
      <c r="BC48" s="205"/>
      <c r="BD48" s="152">
        <f t="shared" si="4"/>
        <v>0</v>
      </c>
      <c r="BE48" s="125"/>
      <c r="BF48" s="153"/>
      <c r="BG48" s="154">
        <f t="shared" si="5"/>
        <v>0</v>
      </c>
      <c r="BH48" s="125"/>
      <c r="BI48" s="155"/>
      <c r="BJ48" s="154">
        <f t="shared" si="6"/>
        <v>0</v>
      </c>
      <c r="BK48" s="125"/>
      <c r="BL48" s="155"/>
      <c r="BM48" s="154">
        <f t="shared" si="7"/>
        <v>0</v>
      </c>
      <c r="BN48" s="125"/>
      <c r="BO48" s="155"/>
      <c r="BP48" s="154">
        <f t="shared" si="8"/>
        <v>0</v>
      </c>
      <c r="BQ48" s="125"/>
      <c r="BR48" s="155"/>
      <c r="BS48" s="154">
        <f t="shared" si="9"/>
        <v>0</v>
      </c>
      <c r="BT48" s="125"/>
      <c r="BU48" s="154"/>
      <c r="BV48" s="127">
        <f t="shared" si="10"/>
        <v>0</v>
      </c>
      <c r="BW48" s="156">
        <f t="shared" si="11"/>
        <v>0</v>
      </c>
      <c r="BX48" s="130">
        <f t="shared" si="3"/>
        <v>0</v>
      </c>
      <c r="BY48" s="131"/>
      <c r="BZ48" s="132"/>
      <c r="CA48" s="133"/>
      <c r="CB48" s="157"/>
      <c r="CC48" s="158"/>
      <c r="CD48" s="158"/>
      <c r="CE48" s="157"/>
      <c r="CF48" s="143"/>
      <c r="CG48" s="158"/>
      <c r="CH48" s="143"/>
      <c r="CI48" s="143"/>
      <c r="CJ48" s="143"/>
      <c r="CK48" s="143"/>
      <c r="CL48" s="143"/>
      <c r="CM48" s="139"/>
      <c r="CN48" s="138"/>
      <c r="CO48" s="143"/>
      <c r="CP48" s="143"/>
      <c r="CQ48" s="143"/>
      <c r="CR48" s="159"/>
      <c r="CS48" s="143"/>
      <c r="CT48" s="143"/>
      <c r="CU48" s="143"/>
      <c r="CV48" s="143"/>
      <c r="CW48" s="143"/>
      <c r="CX48" s="159"/>
      <c r="CY48" s="143"/>
      <c r="CZ48" s="143"/>
      <c r="DA48" s="143"/>
      <c r="DB48" s="143"/>
      <c r="DC48" s="139"/>
      <c r="DD48" s="145"/>
      <c r="DE48" s="145"/>
      <c r="DF48" s="145"/>
      <c r="DG48" s="145"/>
      <c r="DH48" s="145"/>
      <c r="DI48" s="160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1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</row>
    <row r="49" spans="1:138" s="161" customFormat="1" x14ac:dyDescent="0.25">
      <c r="A49" s="143"/>
      <c r="B49" s="144"/>
      <c r="C49" s="111"/>
      <c r="D49" s="145"/>
      <c r="E49" s="145"/>
      <c r="F49" s="146"/>
      <c r="G49" s="145"/>
      <c r="H49" s="145"/>
      <c r="I49" s="145"/>
      <c r="J49" s="145"/>
      <c r="K49" s="146"/>
      <c r="L49" s="114"/>
      <c r="M49" s="115"/>
      <c r="N49" s="143"/>
      <c r="O49" s="147"/>
      <c r="P49" s="148"/>
      <c r="Q49" s="139"/>
      <c r="R49" s="118"/>
      <c r="S49" s="149"/>
      <c r="T49" s="149"/>
      <c r="U49" s="149"/>
      <c r="V49" s="149"/>
      <c r="W49" s="150"/>
      <c r="X49" s="121"/>
      <c r="Y49" s="151"/>
      <c r="Z49" s="151"/>
      <c r="AA49" s="151"/>
      <c r="AB49" s="151"/>
      <c r="AC49" s="151"/>
      <c r="AD49" s="151"/>
      <c r="AE49" s="151"/>
      <c r="AF49" s="151"/>
      <c r="AG49" s="151"/>
      <c r="AH49" s="247"/>
      <c r="AI49" s="247"/>
      <c r="AJ49" s="122"/>
      <c r="AK49" s="245"/>
      <c r="AL49" s="121"/>
      <c r="AM49" s="151"/>
      <c r="AN49" s="151"/>
      <c r="AO49" s="151"/>
      <c r="AP49" s="151"/>
      <c r="AQ49" s="151"/>
      <c r="AR49" s="151"/>
      <c r="AS49" s="123"/>
      <c r="AT49" s="131"/>
      <c r="AU49" s="205"/>
      <c r="AV49" s="205"/>
      <c r="AW49" s="205"/>
      <c r="AX49" s="205"/>
      <c r="AY49" s="205"/>
      <c r="AZ49" s="205"/>
      <c r="BA49" s="205"/>
      <c r="BB49" s="205"/>
      <c r="BC49" s="205"/>
      <c r="BD49" s="152">
        <f t="shared" si="4"/>
        <v>0</v>
      </c>
      <c r="BE49" s="125"/>
      <c r="BF49" s="153"/>
      <c r="BG49" s="154">
        <f t="shared" si="5"/>
        <v>0</v>
      </c>
      <c r="BH49" s="125"/>
      <c r="BI49" s="155"/>
      <c r="BJ49" s="154">
        <f t="shared" si="6"/>
        <v>0</v>
      </c>
      <c r="BK49" s="125"/>
      <c r="BL49" s="155"/>
      <c r="BM49" s="154">
        <f t="shared" si="7"/>
        <v>0</v>
      </c>
      <c r="BN49" s="125"/>
      <c r="BO49" s="155"/>
      <c r="BP49" s="154">
        <f t="shared" si="8"/>
        <v>0</v>
      </c>
      <c r="BQ49" s="125"/>
      <c r="BR49" s="155"/>
      <c r="BS49" s="154">
        <f t="shared" si="9"/>
        <v>0</v>
      </c>
      <c r="BT49" s="125"/>
      <c r="BU49" s="154"/>
      <c r="BV49" s="127">
        <f t="shared" si="10"/>
        <v>0</v>
      </c>
      <c r="BW49" s="156">
        <f t="shared" si="11"/>
        <v>0</v>
      </c>
      <c r="BX49" s="130">
        <f t="shared" si="3"/>
        <v>0</v>
      </c>
      <c r="BY49" s="131"/>
      <c r="BZ49" s="132"/>
      <c r="CA49" s="133"/>
      <c r="CB49" s="157"/>
      <c r="CC49" s="158"/>
      <c r="CD49" s="158"/>
      <c r="CE49" s="157"/>
      <c r="CF49" s="143"/>
      <c r="CG49" s="158"/>
      <c r="CH49" s="143"/>
      <c r="CI49" s="143"/>
      <c r="CJ49" s="143"/>
      <c r="CK49" s="143"/>
      <c r="CL49" s="143"/>
      <c r="CM49" s="139"/>
      <c r="CN49" s="138"/>
      <c r="CO49" s="143"/>
      <c r="CP49" s="143"/>
      <c r="CQ49" s="143"/>
      <c r="CR49" s="159"/>
      <c r="CS49" s="143"/>
      <c r="CT49" s="143"/>
      <c r="CU49" s="143"/>
      <c r="CV49" s="143"/>
      <c r="CW49" s="143"/>
      <c r="CX49" s="159"/>
      <c r="CY49" s="143"/>
      <c r="CZ49" s="143"/>
      <c r="DA49" s="143"/>
      <c r="DB49" s="143"/>
      <c r="DC49" s="139"/>
      <c r="DD49" s="145"/>
      <c r="DE49" s="145"/>
      <c r="DF49" s="145"/>
      <c r="DG49" s="145"/>
      <c r="DH49" s="145"/>
      <c r="DI49" s="160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1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</row>
    <row r="50" spans="1:138" s="161" customFormat="1" x14ac:dyDescent="0.25">
      <c r="A50" s="143"/>
      <c r="B50" s="144"/>
      <c r="C50" s="111"/>
      <c r="D50" s="145"/>
      <c r="E50" s="145"/>
      <c r="F50" s="146"/>
      <c r="G50" s="145"/>
      <c r="H50" s="145"/>
      <c r="I50" s="145"/>
      <c r="J50" s="145"/>
      <c r="K50" s="146"/>
      <c r="L50" s="114"/>
      <c r="M50" s="115"/>
      <c r="N50" s="143"/>
      <c r="O50" s="147"/>
      <c r="P50" s="148"/>
      <c r="Q50" s="139"/>
      <c r="R50" s="118"/>
      <c r="S50" s="149"/>
      <c r="T50" s="149"/>
      <c r="U50" s="149"/>
      <c r="V50" s="149"/>
      <c r="W50" s="150"/>
      <c r="X50" s="121"/>
      <c r="Y50" s="151"/>
      <c r="Z50" s="151"/>
      <c r="AA50" s="151"/>
      <c r="AB50" s="151"/>
      <c r="AC50" s="151"/>
      <c r="AD50" s="151"/>
      <c r="AE50" s="151"/>
      <c r="AF50" s="151"/>
      <c r="AG50" s="151"/>
      <c r="AH50" s="247"/>
      <c r="AI50" s="247"/>
      <c r="AJ50" s="122"/>
      <c r="AK50" s="245"/>
      <c r="AL50" s="121"/>
      <c r="AM50" s="151"/>
      <c r="AN50" s="151"/>
      <c r="AO50" s="151"/>
      <c r="AP50" s="151"/>
      <c r="AQ50" s="151"/>
      <c r="AR50" s="151"/>
      <c r="AS50" s="123"/>
      <c r="AT50" s="131"/>
      <c r="AU50" s="205"/>
      <c r="AV50" s="205"/>
      <c r="AW50" s="205"/>
      <c r="AX50" s="205"/>
      <c r="AY50" s="205"/>
      <c r="AZ50" s="205"/>
      <c r="BA50" s="205"/>
      <c r="BB50" s="205"/>
      <c r="BC50" s="205"/>
      <c r="BD50" s="152">
        <f t="shared" si="4"/>
        <v>0</v>
      </c>
      <c r="BE50" s="125"/>
      <c r="BF50" s="153"/>
      <c r="BG50" s="154">
        <f t="shared" si="5"/>
        <v>0</v>
      </c>
      <c r="BH50" s="125"/>
      <c r="BI50" s="155"/>
      <c r="BJ50" s="154">
        <f t="shared" si="6"/>
        <v>0</v>
      </c>
      <c r="BK50" s="125"/>
      <c r="BL50" s="155"/>
      <c r="BM50" s="154">
        <f t="shared" si="7"/>
        <v>0</v>
      </c>
      <c r="BN50" s="125"/>
      <c r="BO50" s="155"/>
      <c r="BP50" s="154">
        <f t="shared" si="8"/>
        <v>0</v>
      </c>
      <c r="BQ50" s="125"/>
      <c r="BR50" s="155"/>
      <c r="BS50" s="154">
        <f t="shared" si="9"/>
        <v>0</v>
      </c>
      <c r="BT50" s="125"/>
      <c r="BU50" s="154"/>
      <c r="BV50" s="127">
        <f t="shared" si="10"/>
        <v>0</v>
      </c>
      <c r="BW50" s="156">
        <f t="shared" si="11"/>
        <v>0</v>
      </c>
      <c r="BX50" s="130">
        <f t="shared" si="3"/>
        <v>0</v>
      </c>
      <c r="BY50" s="131"/>
      <c r="BZ50" s="132"/>
      <c r="CA50" s="133"/>
      <c r="CB50" s="157"/>
      <c r="CC50" s="158"/>
      <c r="CD50" s="158"/>
      <c r="CE50" s="157"/>
      <c r="CF50" s="143"/>
      <c r="CG50" s="158"/>
      <c r="CH50" s="143"/>
      <c r="CI50" s="143"/>
      <c r="CJ50" s="143"/>
      <c r="CK50" s="143"/>
      <c r="CL50" s="143"/>
      <c r="CM50" s="139"/>
      <c r="CN50" s="138"/>
      <c r="CO50" s="143"/>
      <c r="CP50" s="143"/>
      <c r="CQ50" s="143"/>
      <c r="CR50" s="159"/>
      <c r="CS50" s="143"/>
      <c r="CT50" s="143"/>
      <c r="CU50" s="143"/>
      <c r="CV50" s="143"/>
      <c r="CW50" s="143"/>
      <c r="CX50" s="159"/>
      <c r="CY50" s="143"/>
      <c r="CZ50" s="143"/>
      <c r="DA50" s="143"/>
      <c r="DB50" s="143"/>
      <c r="DC50" s="139"/>
      <c r="DD50" s="145"/>
      <c r="DE50" s="145"/>
      <c r="DF50" s="145"/>
      <c r="DG50" s="145"/>
      <c r="DH50" s="145"/>
      <c r="DI50" s="160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1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</row>
    <row r="51" spans="1:138" s="161" customFormat="1" x14ac:dyDescent="0.25">
      <c r="A51" s="143"/>
      <c r="B51" s="144"/>
      <c r="C51" s="111"/>
      <c r="D51" s="145"/>
      <c r="E51" s="145"/>
      <c r="F51" s="146"/>
      <c r="G51" s="145"/>
      <c r="H51" s="145"/>
      <c r="I51" s="145"/>
      <c r="J51" s="145"/>
      <c r="K51" s="146"/>
      <c r="L51" s="114"/>
      <c r="M51" s="115"/>
      <c r="N51" s="143"/>
      <c r="O51" s="147"/>
      <c r="P51" s="148"/>
      <c r="Q51" s="139"/>
      <c r="R51" s="118"/>
      <c r="S51" s="149"/>
      <c r="T51" s="149"/>
      <c r="U51" s="149"/>
      <c r="V51" s="149"/>
      <c r="W51" s="150"/>
      <c r="X51" s="121"/>
      <c r="Y51" s="151"/>
      <c r="Z51" s="151"/>
      <c r="AA51" s="151"/>
      <c r="AB51" s="151"/>
      <c r="AC51" s="151"/>
      <c r="AD51" s="151"/>
      <c r="AE51" s="151"/>
      <c r="AF51" s="151"/>
      <c r="AG51" s="151"/>
      <c r="AH51" s="247"/>
      <c r="AI51" s="247"/>
      <c r="AJ51" s="122"/>
      <c r="AK51" s="245"/>
      <c r="AL51" s="121"/>
      <c r="AM51" s="151"/>
      <c r="AN51" s="151"/>
      <c r="AO51" s="151"/>
      <c r="AP51" s="151"/>
      <c r="AQ51" s="151"/>
      <c r="AR51" s="151"/>
      <c r="AS51" s="123"/>
      <c r="AT51" s="131"/>
      <c r="AU51" s="205"/>
      <c r="AV51" s="205"/>
      <c r="AW51" s="205"/>
      <c r="AX51" s="205"/>
      <c r="AY51" s="205"/>
      <c r="AZ51" s="205"/>
      <c r="BA51" s="205"/>
      <c r="BB51" s="205"/>
      <c r="BC51" s="205"/>
      <c r="BD51" s="152">
        <f t="shared" si="4"/>
        <v>0</v>
      </c>
      <c r="BE51" s="125"/>
      <c r="BF51" s="153"/>
      <c r="BG51" s="154">
        <f t="shared" si="5"/>
        <v>0</v>
      </c>
      <c r="BH51" s="125"/>
      <c r="BI51" s="155"/>
      <c r="BJ51" s="154">
        <f t="shared" si="6"/>
        <v>0</v>
      </c>
      <c r="BK51" s="125"/>
      <c r="BL51" s="155"/>
      <c r="BM51" s="154">
        <f t="shared" si="7"/>
        <v>0</v>
      </c>
      <c r="BN51" s="125"/>
      <c r="BO51" s="155"/>
      <c r="BP51" s="154">
        <f t="shared" si="8"/>
        <v>0</v>
      </c>
      <c r="BQ51" s="125"/>
      <c r="BR51" s="155"/>
      <c r="BS51" s="154">
        <f t="shared" si="9"/>
        <v>0</v>
      </c>
      <c r="BT51" s="125"/>
      <c r="BU51" s="154"/>
      <c r="BV51" s="127">
        <f t="shared" si="10"/>
        <v>0</v>
      </c>
      <c r="BW51" s="156">
        <f t="shared" ref="BW51:BW82" si="12">(BG51+BJ51+BM51+BP51+BS51+BV51)</f>
        <v>0</v>
      </c>
      <c r="BX51" s="130">
        <f t="shared" ref="BX51:BX82" si="13">IFERROR(BD51+BW51," ")</f>
        <v>0</v>
      </c>
      <c r="BY51" s="131"/>
      <c r="BZ51" s="132"/>
      <c r="CA51" s="133"/>
      <c r="CB51" s="157"/>
      <c r="CC51" s="158"/>
      <c r="CD51" s="158"/>
      <c r="CE51" s="157"/>
      <c r="CF51" s="143"/>
      <c r="CG51" s="158"/>
      <c r="CH51" s="143"/>
      <c r="CI51" s="143"/>
      <c r="CJ51" s="143"/>
      <c r="CK51" s="143"/>
      <c r="CL51" s="143"/>
      <c r="CM51" s="139"/>
      <c r="CN51" s="138"/>
      <c r="CO51" s="143"/>
      <c r="CP51" s="143"/>
      <c r="CQ51" s="143"/>
      <c r="CR51" s="159"/>
      <c r="CS51" s="143"/>
      <c r="CT51" s="143"/>
      <c r="CU51" s="143"/>
      <c r="CV51" s="143"/>
      <c r="CW51" s="143"/>
      <c r="CX51" s="159"/>
      <c r="CY51" s="143"/>
      <c r="CZ51" s="143"/>
      <c r="DA51" s="143"/>
      <c r="DB51" s="143"/>
      <c r="DC51" s="139"/>
      <c r="DD51" s="145"/>
      <c r="DE51" s="145"/>
      <c r="DF51" s="145"/>
      <c r="DG51" s="145"/>
      <c r="DH51" s="145"/>
      <c r="DI51" s="160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1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</row>
    <row r="52" spans="1:138" s="161" customFormat="1" x14ac:dyDescent="0.25">
      <c r="A52" s="143"/>
      <c r="B52" s="144"/>
      <c r="C52" s="111"/>
      <c r="D52" s="145"/>
      <c r="E52" s="145"/>
      <c r="F52" s="146"/>
      <c r="G52" s="145"/>
      <c r="H52" s="145"/>
      <c r="I52" s="145"/>
      <c r="J52" s="145"/>
      <c r="K52" s="146"/>
      <c r="L52" s="114"/>
      <c r="M52" s="115"/>
      <c r="N52" s="143"/>
      <c r="O52" s="147"/>
      <c r="P52" s="148"/>
      <c r="Q52" s="139"/>
      <c r="R52" s="118"/>
      <c r="S52" s="149"/>
      <c r="T52" s="149"/>
      <c r="U52" s="149"/>
      <c r="V52" s="149"/>
      <c r="W52" s="150"/>
      <c r="X52" s="121"/>
      <c r="Y52" s="151"/>
      <c r="Z52" s="151"/>
      <c r="AA52" s="151"/>
      <c r="AB52" s="151"/>
      <c r="AC52" s="151"/>
      <c r="AD52" s="151"/>
      <c r="AE52" s="151"/>
      <c r="AF52" s="151"/>
      <c r="AG52" s="151"/>
      <c r="AH52" s="247"/>
      <c r="AI52" s="247"/>
      <c r="AJ52" s="122"/>
      <c r="AK52" s="245"/>
      <c r="AL52" s="121"/>
      <c r="AM52" s="151"/>
      <c r="AN52" s="151"/>
      <c r="AO52" s="151"/>
      <c r="AP52" s="151"/>
      <c r="AQ52" s="151"/>
      <c r="AR52" s="151"/>
      <c r="AS52" s="123"/>
      <c r="AT52" s="131"/>
      <c r="AU52" s="205"/>
      <c r="AV52" s="205"/>
      <c r="AW52" s="205"/>
      <c r="AX52" s="205"/>
      <c r="AY52" s="205"/>
      <c r="AZ52" s="205"/>
      <c r="BA52" s="205"/>
      <c r="BB52" s="205"/>
      <c r="BC52" s="205"/>
      <c r="BD52" s="152">
        <f t="shared" si="4"/>
        <v>0</v>
      </c>
      <c r="BE52" s="125"/>
      <c r="BF52" s="153"/>
      <c r="BG52" s="154">
        <f t="shared" si="5"/>
        <v>0</v>
      </c>
      <c r="BH52" s="125"/>
      <c r="BI52" s="155"/>
      <c r="BJ52" s="154">
        <f t="shared" si="6"/>
        <v>0</v>
      </c>
      <c r="BK52" s="125"/>
      <c r="BL52" s="155"/>
      <c r="BM52" s="154">
        <f t="shared" si="7"/>
        <v>0</v>
      </c>
      <c r="BN52" s="125"/>
      <c r="BO52" s="155"/>
      <c r="BP52" s="154">
        <f t="shared" si="8"/>
        <v>0</v>
      </c>
      <c r="BQ52" s="125"/>
      <c r="BR52" s="155"/>
      <c r="BS52" s="154">
        <f t="shared" si="9"/>
        <v>0</v>
      </c>
      <c r="BT52" s="125"/>
      <c r="BU52" s="154"/>
      <c r="BV52" s="127">
        <f t="shared" si="10"/>
        <v>0</v>
      </c>
      <c r="BW52" s="156">
        <f t="shared" si="12"/>
        <v>0</v>
      </c>
      <c r="BX52" s="130">
        <f t="shared" si="13"/>
        <v>0</v>
      </c>
      <c r="BY52" s="131"/>
      <c r="BZ52" s="132"/>
      <c r="CA52" s="133"/>
      <c r="CB52" s="157"/>
      <c r="CC52" s="158"/>
      <c r="CD52" s="158"/>
      <c r="CE52" s="157"/>
      <c r="CF52" s="143"/>
      <c r="CG52" s="158"/>
      <c r="CH52" s="143"/>
      <c r="CI52" s="143"/>
      <c r="CJ52" s="143"/>
      <c r="CK52" s="143"/>
      <c r="CL52" s="143"/>
      <c r="CM52" s="139"/>
      <c r="CN52" s="138"/>
      <c r="CO52" s="143"/>
      <c r="CP52" s="143"/>
      <c r="CQ52" s="143"/>
      <c r="CR52" s="159"/>
      <c r="CS52" s="143"/>
      <c r="CT52" s="143"/>
      <c r="CU52" s="143"/>
      <c r="CV52" s="143"/>
      <c r="CW52" s="143"/>
      <c r="CX52" s="159"/>
      <c r="CY52" s="143"/>
      <c r="CZ52" s="143"/>
      <c r="DA52" s="143"/>
      <c r="DB52" s="143"/>
      <c r="DC52" s="139"/>
      <c r="DD52" s="145"/>
      <c r="DE52" s="145"/>
      <c r="DF52" s="145"/>
      <c r="DG52" s="145"/>
      <c r="DH52" s="145"/>
      <c r="DI52" s="160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1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</row>
    <row r="53" spans="1:138" s="161" customFormat="1" x14ac:dyDescent="0.25">
      <c r="A53" s="143"/>
      <c r="B53" s="144"/>
      <c r="C53" s="111"/>
      <c r="D53" s="145"/>
      <c r="E53" s="145"/>
      <c r="F53" s="146"/>
      <c r="G53" s="145"/>
      <c r="H53" s="145"/>
      <c r="I53" s="145"/>
      <c r="J53" s="145"/>
      <c r="K53" s="146"/>
      <c r="L53" s="114"/>
      <c r="M53" s="115"/>
      <c r="N53" s="143"/>
      <c r="O53" s="147"/>
      <c r="P53" s="148"/>
      <c r="Q53" s="139"/>
      <c r="R53" s="118"/>
      <c r="S53" s="149"/>
      <c r="T53" s="149"/>
      <c r="U53" s="149"/>
      <c r="V53" s="149"/>
      <c r="W53" s="150"/>
      <c r="X53" s="121"/>
      <c r="Y53" s="151"/>
      <c r="Z53" s="151"/>
      <c r="AA53" s="151"/>
      <c r="AB53" s="151"/>
      <c r="AC53" s="151"/>
      <c r="AD53" s="151"/>
      <c r="AE53" s="151"/>
      <c r="AF53" s="151"/>
      <c r="AG53" s="151"/>
      <c r="AH53" s="247"/>
      <c r="AI53" s="247"/>
      <c r="AJ53" s="122"/>
      <c r="AK53" s="245"/>
      <c r="AL53" s="121"/>
      <c r="AM53" s="151"/>
      <c r="AN53" s="151"/>
      <c r="AO53" s="151"/>
      <c r="AP53" s="151"/>
      <c r="AQ53" s="151"/>
      <c r="AR53" s="151"/>
      <c r="AS53" s="123"/>
      <c r="AT53" s="131"/>
      <c r="AU53" s="205"/>
      <c r="AV53" s="205"/>
      <c r="AW53" s="205"/>
      <c r="AX53" s="205"/>
      <c r="AY53" s="205"/>
      <c r="AZ53" s="205"/>
      <c r="BA53" s="205"/>
      <c r="BB53" s="205"/>
      <c r="BC53" s="205"/>
      <c r="BD53" s="152">
        <f t="shared" si="4"/>
        <v>0</v>
      </c>
      <c r="BE53" s="125"/>
      <c r="BF53" s="153"/>
      <c r="BG53" s="154">
        <f t="shared" si="5"/>
        <v>0</v>
      </c>
      <c r="BH53" s="125"/>
      <c r="BI53" s="155"/>
      <c r="BJ53" s="154">
        <f t="shared" si="6"/>
        <v>0</v>
      </c>
      <c r="BK53" s="125"/>
      <c r="BL53" s="155"/>
      <c r="BM53" s="154">
        <f t="shared" si="7"/>
        <v>0</v>
      </c>
      <c r="BN53" s="125"/>
      <c r="BO53" s="155"/>
      <c r="BP53" s="154">
        <f t="shared" si="8"/>
        <v>0</v>
      </c>
      <c r="BQ53" s="125"/>
      <c r="BR53" s="155"/>
      <c r="BS53" s="154">
        <f t="shared" si="9"/>
        <v>0</v>
      </c>
      <c r="BT53" s="125"/>
      <c r="BU53" s="154"/>
      <c r="BV53" s="127">
        <f t="shared" si="10"/>
        <v>0</v>
      </c>
      <c r="BW53" s="156">
        <f t="shared" si="12"/>
        <v>0</v>
      </c>
      <c r="BX53" s="130">
        <f t="shared" si="13"/>
        <v>0</v>
      </c>
      <c r="BY53" s="131"/>
      <c r="BZ53" s="132"/>
      <c r="CA53" s="133"/>
      <c r="CB53" s="157"/>
      <c r="CC53" s="158"/>
      <c r="CD53" s="158"/>
      <c r="CE53" s="157"/>
      <c r="CF53" s="143"/>
      <c r="CG53" s="158"/>
      <c r="CH53" s="143"/>
      <c r="CI53" s="143"/>
      <c r="CJ53" s="143"/>
      <c r="CK53" s="143"/>
      <c r="CL53" s="143"/>
      <c r="CM53" s="139"/>
      <c r="CN53" s="138"/>
      <c r="CO53" s="143"/>
      <c r="CP53" s="143"/>
      <c r="CQ53" s="143"/>
      <c r="CR53" s="159"/>
      <c r="CS53" s="143"/>
      <c r="CT53" s="143"/>
      <c r="CU53" s="143"/>
      <c r="CV53" s="143"/>
      <c r="CW53" s="143"/>
      <c r="CX53" s="159"/>
      <c r="CY53" s="143"/>
      <c r="CZ53" s="143"/>
      <c r="DA53" s="143"/>
      <c r="DB53" s="143"/>
      <c r="DC53" s="139"/>
      <c r="DD53" s="145"/>
      <c r="DE53" s="145"/>
      <c r="DF53" s="145"/>
      <c r="DG53" s="145"/>
      <c r="DH53" s="145"/>
      <c r="DI53" s="160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1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</row>
    <row r="54" spans="1:138" s="161" customFormat="1" x14ac:dyDescent="0.25">
      <c r="A54" s="143"/>
      <c r="B54" s="144"/>
      <c r="C54" s="111"/>
      <c r="D54" s="145"/>
      <c r="E54" s="145"/>
      <c r="F54" s="146"/>
      <c r="G54" s="145"/>
      <c r="H54" s="145"/>
      <c r="I54" s="145"/>
      <c r="J54" s="145"/>
      <c r="K54" s="146"/>
      <c r="L54" s="114"/>
      <c r="M54" s="115"/>
      <c r="N54" s="143"/>
      <c r="O54" s="147"/>
      <c r="P54" s="148"/>
      <c r="Q54" s="139"/>
      <c r="R54" s="118"/>
      <c r="S54" s="149"/>
      <c r="T54" s="149"/>
      <c r="U54" s="149"/>
      <c r="V54" s="149"/>
      <c r="W54" s="150"/>
      <c r="X54" s="121"/>
      <c r="Y54" s="151"/>
      <c r="Z54" s="151"/>
      <c r="AA54" s="151"/>
      <c r="AB54" s="151"/>
      <c r="AC54" s="151"/>
      <c r="AD54" s="151"/>
      <c r="AE54" s="151"/>
      <c r="AF54" s="151"/>
      <c r="AG54" s="151"/>
      <c r="AH54" s="247"/>
      <c r="AI54" s="247"/>
      <c r="AJ54" s="122"/>
      <c r="AK54" s="245"/>
      <c r="AL54" s="121"/>
      <c r="AM54" s="151"/>
      <c r="AN54" s="151"/>
      <c r="AO54" s="151"/>
      <c r="AP54" s="151"/>
      <c r="AQ54" s="151"/>
      <c r="AR54" s="151"/>
      <c r="AS54" s="123"/>
      <c r="AT54" s="131"/>
      <c r="AU54" s="205"/>
      <c r="AV54" s="205"/>
      <c r="AW54" s="205"/>
      <c r="AX54" s="205"/>
      <c r="AY54" s="205"/>
      <c r="AZ54" s="205"/>
      <c r="BA54" s="205"/>
      <c r="BB54" s="205"/>
      <c r="BC54" s="205"/>
      <c r="BD54" s="152">
        <f t="shared" si="4"/>
        <v>0</v>
      </c>
      <c r="BE54" s="125"/>
      <c r="BF54" s="153"/>
      <c r="BG54" s="154">
        <f t="shared" si="5"/>
        <v>0</v>
      </c>
      <c r="BH54" s="125"/>
      <c r="BI54" s="155"/>
      <c r="BJ54" s="154">
        <f t="shared" si="6"/>
        <v>0</v>
      </c>
      <c r="BK54" s="125"/>
      <c r="BL54" s="155"/>
      <c r="BM54" s="154">
        <f t="shared" si="7"/>
        <v>0</v>
      </c>
      <c r="BN54" s="125"/>
      <c r="BO54" s="155"/>
      <c r="BP54" s="154">
        <f t="shared" si="8"/>
        <v>0</v>
      </c>
      <c r="BQ54" s="125"/>
      <c r="BR54" s="155"/>
      <c r="BS54" s="154">
        <f t="shared" si="9"/>
        <v>0</v>
      </c>
      <c r="BT54" s="125"/>
      <c r="BU54" s="154"/>
      <c r="BV54" s="127">
        <f t="shared" si="10"/>
        <v>0</v>
      </c>
      <c r="BW54" s="156">
        <f t="shared" si="12"/>
        <v>0</v>
      </c>
      <c r="BX54" s="130">
        <f t="shared" si="13"/>
        <v>0</v>
      </c>
      <c r="BY54" s="131"/>
      <c r="BZ54" s="132"/>
      <c r="CA54" s="133"/>
      <c r="CB54" s="157"/>
      <c r="CC54" s="158"/>
      <c r="CD54" s="158"/>
      <c r="CE54" s="157"/>
      <c r="CF54" s="143"/>
      <c r="CG54" s="158"/>
      <c r="CH54" s="143"/>
      <c r="CI54" s="143"/>
      <c r="CJ54" s="143"/>
      <c r="CK54" s="143"/>
      <c r="CL54" s="143"/>
      <c r="CM54" s="139"/>
      <c r="CN54" s="138"/>
      <c r="CO54" s="143"/>
      <c r="CP54" s="143"/>
      <c r="CQ54" s="143"/>
      <c r="CR54" s="159"/>
      <c r="CS54" s="143"/>
      <c r="CT54" s="143"/>
      <c r="CU54" s="143"/>
      <c r="CV54" s="143"/>
      <c r="CW54" s="143"/>
      <c r="CX54" s="159"/>
      <c r="CY54" s="143"/>
      <c r="CZ54" s="143"/>
      <c r="DA54" s="143"/>
      <c r="DB54" s="143"/>
      <c r="DC54" s="139"/>
      <c r="DD54" s="145"/>
      <c r="DE54" s="145"/>
      <c r="DF54" s="145"/>
      <c r="DG54" s="145"/>
      <c r="DH54" s="145"/>
      <c r="DI54" s="160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1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</row>
    <row r="55" spans="1:138" s="161" customFormat="1" x14ac:dyDescent="0.25">
      <c r="A55" s="143"/>
      <c r="B55" s="144"/>
      <c r="C55" s="111"/>
      <c r="D55" s="145"/>
      <c r="E55" s="145"/>
      <c r="F55" s="146"/>
      <c r="G55" s="145"/>
      <c r="H55" s="145"/>
      <c r="I55" s="145"/>
      <c r="J55" s="145"/>
      <c r="K55" s="146"/>
      <c r="L55" s="114"/>
      <c r="M55" s="115"/>
      <c r="N55" s="143"/>
      <c r="O55" s="147"/>
      <c r="P55" s="148"/>
      <c r="Q55" s="139"/>
      <c r="R55" s="118"/>
      <c r="S55" s="149"/>
      <c r="T55" s="149"/>
      <c r="U55" s="149"/>
      <c r="V55" s="149"/>
      <c r="W55" s="150"/>
      <c r="X55" s="121"/>
      <c r="Y55" s="151"/>
      <c r="Z55" s="151"/>
      <c r="AA55" s="151"/>
      <c r="AB55" s="151"/>
      <c r="AC55" s="151"/>
      <c r="AD55" s="151"/>
      <c r="AE55" s="151"/>
      <c r="AF55" s="151"/>
      <c r="AG55" s="151"/>
      <c r="AH55" s="247"/>
      <c r="AI55" s="247"/>
      <c r="AJ55" s="122"/>
      <c r="AK55" s="245"/>
      <c r="AL55" s="121"/>
      <c r="AM55" s="151"/>
      <c r="AN55" s="151"/>
      <c r="AO55" s="151"/>
      <c r="AP55" s="151"/>
      <c r="AQ55" s="151"/>
      <c r="AR55" s="151"/>
      <c r="AS55" s="123"/>
      <c r="AT55" s="131"/>
      <c r="AU55" s="205"/>
      <c r="AV55" s="205"/>
      <c r="AW55" s="205"/>
      <c r="AX55" s="205"/>
      <c r="AY55" s="205"/>
      <c r="AZ55" s="205"/>
      <c r="BA55" s="205"/>
      <c r="BB55" s="205"/>
      <c r="BC55" s="205"/>
      <c r="BD55" s="152">
        <f t="shared" si="4"/>
        <v>0</v>
      </c>
      <c r="BE55" s="125"/>
      <c r="BF55" s="153"/>
      <c r="BG55" s="154">
        <f t="shared" si="5"/>
        <v>0</v>
      </c>
      <c r="BH55" s="125"/>
      <c r="BI55" s="155"/>
      <c r="BJ55" s="154">
        <f t="shared" si="6"/>
        <v>0</v>
      </c>
      <c r="BK55" s="125"/>
      <c r="BL55" s="155"/>
      <c r="BM55" s="154">
        <f t="shared" si="7"/>
        <v>0</v>
      </c>
      <c r="BN55" s="125"/>
      <c r="BO55" s="155"/>
      <c r="BP55" s="154">
        <f t="shared" si="8"/>
        <v>0</v>
      </c>
      <c r="BQ55" s="125"/>
      <c r="BR55" s="155"/>
      <c r="BS55" s="154">
        <f t="shared" si="9"/>
        <v>0</v>
      </c>
      <c r="BT55" s="125"/>
      <c r="BU55" s="154"/>
      <c r="BV55" s="127">
        <f t="shared" si="10"/>
        <v>0</v>
      </c>
      <c r="BW55" s="156">
        <f t="shared" si="12"/>
        <v>0</v>
      </c>
      <c r="BX55" s="130">
        <f t="shared" si="13"/>
        <v>0</v>
      </c>
      <c r="BY55" s="131"/>
      <c r="BZ55" s="132"/>
      <c r="CA55" s="133"/>
      <c r="CB55" s="157"/>
      <c r="CC55" s="158"/>
      <c r="CD55" s="158"/>
      <c r="CE55" s="157"/>
      <c r="CF55" s="143"/>
      <c r="CG55" s="158"/>
      <c r="CH55" s="143"/>
      <c r="CI55" s="143"/>
      <c r="CJ55" s="143"/>
      <c r="CK55" s="143"/>
      <c r="CL55" s="143"/>
      <c r="CM55" s="139"/>
      <c r="CN55" s="138"/>
      <c r="CO55" s="143"/>
      <c r="CP55" s="143"/>
      <c r="CQ55" s="143"/>
      <c r="CR55" s="159"/>
      <c r="CS55" s="143"/>
      <c r="CT55" s="143"/>
      <c r="CU55" s="143"/>
      <c r="CV55" s="143"/>
      <c r="CW55" s="143"/>
      <c r="CX55" s="159"/>
      <c r="CY55" s="143"/>
      <c r="CZ55" s="143"/>
      <c r="DA55" s="143"/>
      <c r="DB55" s="143"/>
      <c r="DC55" s="139"/>
      <c r="DD55" s="145"/>
      <c r="DE55" s="145"/>
      <c r="DF55" s="145"/>
      <c r="DG55" s="145"/>
      <c r="DH55" s="145"/>
      <c r="DI55" s="160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1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</row>
    <row r="56" spans="1:138" s="161" customFormat="1" x14ac:dyDescent="0.25">
      <c r="A56" s="143"/>
      <c r="B56" s="144"/>
      <c r="C56" s="111"/>
      <c r="D56" s="145"/>
      <c r="E56" s="145"/>
      <c r="F56" s="146"/>
      <c r="G56" s="145"/>
      <c r="H56" s="145"/>
      <c r="I56" s="145"/>
      <c r="J56" s="145"/>
      <c r="K56" s="146"/>
      <c r="L56" s="114"/>
      <c r="M56" s="115"/>
      <c r="N56" s="143"/>
      <c r="O56" s="147"/>
      <c r="P56" s="148"/>
      <c r="Q56" s="139"/>
      <c r="R56" s="118"/>
      <c r="S56" s="149"/>
      <c r="T56" s="149"/>
      <c r="U56" s="149"/>
      <c r="V56" s="149"/>
      <c r="W56" s="150"/>
      <c r="X56" s="121"/>
      <c r="Y56" s="151"/>
      <c r="Z56" s="151"/>
      <c r="AA56" s="151"/>
      <c r="AB56" s="151"/>
      <c r="AC56" s="151"/>
      <c r="AD56" s="151"/>
      <c r="AE56" s="151"/>
      <c r="AF56" s="151"/>
      <c r="AG56" s="151"/>
      <c r="AH56" s="247"/>
      <c r="AI56" s="247"/>
      <c r="AJ56" s="122"/>
      <c r="AK56" s="245"/>
      <c r="AL56" s="121"/>
      <c r="AM56" s="151"/>
      <c r="AN56" s="151"/>
      <c r="AO56" s="151"/>
      <c r="AP56" s="151"/>
      <c r="AQ56" s="151"/>
      <c r="AR56" s="151"/>
      <c r="AS56" s="123"/>
      <c r="AT56" s="131"/>
      <c r="AU56" s="205"/>
      <c r="AV56" s="205"/>
      <c r="AW56" s="205"/>
      <c r="AX56" s="205"/>
      <c r="AY56" s="205"/>
      <c r="AZ56" s="205"/>
      <c r="BA56" s="205"/>
      <c r="BB56" s="205"/>
      <c r="BC56" s="205"/>
      <c r="BD56" s="152">
        <f t="shared" si="4"/>
        <v>0</v>
      </c>
      <c r="BE56" s="125"/>
      <c r="BF56" s="153"/>
      <c r="BG56" s="154">
        <f t="shared" si="5"/>
        <v>0</v>
      </c>
      <c r="BH56" s="125"/>
      <c r="BI56" s="155"/>
      <c r="BJ56" s="154">
        <f t="shared" si="6"/>
        <v>0</v>
      </c>
      <c r="BK56" s="125"/>
      <c r="BL56" s="155"/>
      <c r="BM56" s="154">
        <f t="shared" si="7"/>
        <v>0</v>
      </c>
      <c r="BN56" s="125"/>
      <c r="BO56" s="155"/>
      <c r="BP56" s="154">
        <f t="shared" si="8"/>
        <v>0</v>
      </c>
      <c r="BQ56" s="125"/>
      <c r="BR56" s="155"/>
      <c r="BS56" s="154">
        <f t="shared" si="9"/>
        <v>0</v>
      </c>
      <c r="BT56" s="125"/>
      <c r="BU56" s="154"/>
      <c r="BV56" s="127">
        <f t="shared" si="10"/>
        <v>0</v>
      </c>
      <c r="BW56" s="156">
        <f t="shared" si="12"/>
        <v>0</v>
      </c>
      <c r="BX56" s="130">
        <f t="shared" si="13"/>
        <v>0</v>
      </c>
      <c r="BY56" s="131"/>
      <c r="BZ56" s="132"/>
      <c r="CA56" s="133"/>
      <c r="CB56" s="157"/>
      <c r="CC56" s="158"/>
      <c r="CD56" s="158"/>
      <c r="CE56" s="157"/>
      <c r="CF56" s="143"/>
      <c r="CG56" s="158"/>
      <c r="CH56" s="143"/>
      <c r="CI56" s="143"/>
      <c r="CJ56" s="143"/>
      <c r="CK56" s="143"/>
      <c r="CL56" s="143"/>
      <c r="CM56" s="139"/>
      <c r="CN56" s="138"/>
      <c r="CO56" s="143"/>
      <c r="CP56" s="143"/>
      <c r="CQ56" s="143"/>
      <c r="CR56" s="159"/>
      <c r="CS56" s="143"/>
      <c r="CT56" s="143"/>
      <c r="CU56" s="143"/>
      <c r="CV56" s="143"/>
      <c r="CW56" s="143"/>
      <c r="CX56" s="159"/>
      <c r="CY56" s="143"/>
      <c r="CZ56" s="143"/>
      <c r="DA56" s="143"/>
      <c r="DB56" s="143"/>
      <c r="DC56" s="139"/>
      <c r="DD56" s="145"/>
      <c r="DE56" s="145"/>
      <c r="DF56" s="145"/>
      <c r="DG56" s="145"/>
      <c r="DH56" s="145"/>
      <c r="DI56" s="160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1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</row>
    <row r="57" spans="1:138" s="161" customFormat="1" x14ac:dyDescent="0.25">
      <c r="A57" s="143"/>
      <c r="B57" s="144"/>
      <c r="C57" s="111"/>
      <c r="D57" s="145"/>
      <c r="E57" s="145"/>
      <c r="F57" s="146"/>
      <c r="G57" s="145"/>
      <c r="H57" s="145"/>
      <c r="I57" s="145"/>
      <c r="J57" s="145"/>
      <c r="K57" s="146"/>
      <c r="L57" s="114"/>
      <c r="M57" s="115"/>
      <c r="N57" s="143"/>
      <c r="O57" s="147"/>
      <c r="P57" s="148"/>
      <c r="Q57" s="139"/>
      <c r="R57" s="118"/>
      <c r="S57" s="149"/>
      <c r="T57" s="149"/>
      <c r="U57" s="149"/>
      <c r="V57" s="149"/>
      <c r="W57" s="150"/>
      <c r="X57" s="121"/>
      <c r="Y57" s="151"/>
      <c r="Z57" s="151"/>
      <c r="AA57" s="151"/>
      <c r="AB57" s="151"/>
      <c r="AC57" s="151"/>
      <c r="AD57" s="151"/>
      <c r="AE57" s="151"/>
      <c r="AF57" s="151"/>
      <c r="AG57" s="151"/>
      <c r="AH57" s="247"/>
      <c r="AI57" s="247"/>
      <c r="AJ57" s="122"/>
      <c r="AK57" s="245"/>
      <c r="AL57" s="121"/>
      <c r="AM57" s="151"/>
      <c r="AN57" s="151"/>
      <c r="AO57" s="151"/>
      <c r="AP57" s="151"/>
      <c r="AQ57" s="151"/>
      <c r="AR57" s="151"/>
      <c r="AS57" s="123"/>
      <c r="AT57" s="131"/>
      <c r="AU57" s="205"/>
      <c r="AV57" s="205"/>
      <c r="AW57" s="205"/>
      <c r="AX57" s="205"/>
      <c r="AY57" s="205"/>
      <c r="AZ57" s="205"/>
      <c r="BA57" s="205"/>
      <c r="BB57" s="205"/>
      <c r="BC57" s="205"/>
      <c r="BD57" s="152">
        <f t="shared" si="4"/>
        <v>0</v>
      </c>
      <c r="BE57" s="125"/>
      <c r="BF57" s="153"/>
      <c r="BG57" s="154">
        <f t="shared" si="5"/>
        <v>0</v>
      </c>
      <c r="BH57" s="125"/>
      <c r="BI57" s="155"/>
      <c r="BJ57" s="154">
        <f t="shared" si="6"/>
        <v>0</v>
      </c>
      <c r="BK57" s="125"/>
      <c r="BL57" s="155"/>
      <c r="BM57" s="154">
        <f t="shared" si="7"/>
        <v>0</v>
      </c>
      <c r="BN57" s="125"/>
      <c r="BO57" s="155"/>
      <c r="BP57" s="154">
        <f t="shared" si="8"/>
        <v>0</v>
      </c>
      <c r="BQ57" s="125"/>
      <c r="BR57" s="155"/>
      <c r="BS57" s="154">
        <f t="shared" si="9"/>
        <v>0</v>
      </c>
      <c r="BT57" s="125"/>
      <c r="BU57" s="154"/>
      <c r="BV57" s="127">
        <f t="shared" si="10"/>
        <v>0</v>
      </c>
      <c r="BW57" s="156">
        <f t="shared" si="12"/>
        <v>0</v>
      </c>
      <c r="BX57" s="130">
        <f t="shared" si="13"/>
        <v>0</v>
      </c>
      <c r="BY57" s="131"/>
      <c r="BZ57" s="132"/>
      <c r="CA57" s="133"/>
      <c r="CB57" s="157"/>
      <c r="CC57" s="158"/>
      <c r="CD57" s="158"/>
      <c r="CE57" s="157"/>
      <c r="CF57" s="143"/>
      <c r="CG57" s="158"/>
      <c r="CH57" s="143"/>
      <c r="CI57" s="143"/>
      <c r="CJ57" s="143"/>
      <c r="CK57" s="143"/>
      <c r="CL57" s="143"/>
      <c r="CM57" s="139"/>
      <c r="CN57" s="138"/>
      <c r="CO57" s="143"/>
      <c r="CP57" s="143"/>
      <c r="CQ57" s="143"/>
      <c r="CR57" s="159"/>
      <c r="CS57" s="143"/>
      <c r="CT57" s="143"/>
      <c r="CU57" s="143"/>
      <c r="CV57" s="143"/>
      <c r="CW57" s="143"/>
      <c r="CX57" s="159"/>
      <c r="CY57" s="143"/>
      <c r="CZ57" s="143"/>
      <c r="DA57" s="143"/>
      <c r="DB57" s="143"/>
      <c r="DC57" s="139"/>
      <c r="DD57" s="145"/>
      <c r="DE57" s="145"/>
      <c r="DF57" s="145"/>
      <c r="DG57" s="145"/>
      <c r="DH57" s="145"/>
      <c r="DI57" s="160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1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</row>
    <row r="58" spans="1:138" s="161" customFormat="1" x14ac:dyDescent="0.25">
      <c r="A58" s="143"/>
      <c r="B58" s="144"/>
      <c r="C58" s="111"/>
      <c r="D58" s="145"/>
      <c r="E58" s="145"/>
      <c r="F58" s="146"/>
      <c r="G58" s="145"/>
      <c r="H58" s="145"/>
      <c r="I58" s="145"/>
      <c r="J58" s="145"/>
      <c r="K58" s="146"/>
      <c r="L58" s="114"/>
      <c r="M58" s="115"/>
      <c r="N58" s="143"/>
      <c r="O58" s="147"/>
      <c r="P58" s="148"/>
      <c r="Q58" s="139"/>
      <c r="R58" s="118"/>
      <c r="S58" s="149"/>
      <c r="T58" s="149"/>
      <c r="U58" s="149"/>
      <c r="V58" s="149"/>
      <c r="W58" s="150"/>
      <c r="X58" s="121"/>
      <c r="Y58" s="151"/>
      <c r="Z58" s="151"/>
      <c r="AA58" s="151"/>
      <c r="AB58" s="151"/>
      <c r="AC58" s="151"/>
      <c r="AD58" s="151"/>
      <c r="AE58" s="151"/>
      <c r="AF58" s="151"/>
      <c r="AG58" s="151"/>
      <c r="AH58" s="247"/>
      <c r="AI58" s="247"/>
      <c r="AJ58" s="122"/>
      <c r="AK58" s="245"/>
      <c r="AL58" s="121"/>
      <c r="AM58" s="151"/>
      <c r="AN58" s="151"/>
      <c r="AO58" s="151"/>
      <c r="AP58" s="151"/>
      <c r="AQ58" s="151"/>
      <c r="AR58" s="151"/>
      <c r="AS58" s="123"/>
      <c r="AT58" s="131"/>
      <c r="AU58" s="205"/>
      <c r="AV58" s="205"/>
      <c r="AW58" s="205"/>
      <c r="AX58" s="205"/>
      <c r="AY58" s="205"/>
      <c r="AZ58" s="205"/>
      <c r="BA58" s="205"/>
      <c r="BB58" s="205"/>
      <c r="BC58" s="205"/>
      <c r="BD58" s="152">
        <f t="shared" si="4"/>
        <v>0</v>
      </c>
      <c r="BE58" s="125"/>
      <c r="BF58" s="153"/>
      <c r="BG58" s="154">
        <f t="shared" si="5"/>
        <v>0</v>
      </c>
      <c r="BH58" s="125"/>
      <c r="BI58" s="155"/>
      <c r="BJ58" s="154">
        <f t="shared" si="6"/>
        <v>0</v>
      </c>
      <c r="BK58" s="125"/>
      <c r="BL58" s="155"/>
      <c r="BM58" s="154">
        <f t="shared" si="7"/>
        <v>0</v>
      </c>
      <c r="BN58" s="125"/>
      <c r="BO58" s="155"/>
      <c r="BP58" s="154">
        <f t="shared" si="8"/>
        <v>0</v>
      </c>
      <c r="BQ58" s="125"/>
      <c r="BR58" s="155"/>
      <c r="BS58" s="154">
        <f t="shared" si="9"/>
        <v>0</v>
      </c>
      <c r="BT58" s="125"/>
      <c r="BU58" s="154"/>
      <c r="BV58" s="127">
        <f t="shared" si="10"/>
        <v>0</v>
      </c>
      <c r="BW58" s="156">
        <f t="shared" si="12"/>
        <v>0</v>
      </c>
      <c r="BX58" s="130">
        <f t="shared" si="13"/>
        <v>0</v>
      </c>
      <c r="BY58" s="131"/>
      <c r="BZ58" s="132"/>
      <c r="CA58" s="133"/>
      <c r="CB58" s="157"/>
      <c r="CC58" s="158"/>
      <c r="CD58" s="158"/>
      <c r="CE58" s="157"/>
      <c r="CF58" s="143"/>
      <c r="CG58" s="158"/>
      <c r="CH58" s="143"/>
      <c r="CI58" s="143"/>
      <c r="CJ58" s="143"/>
      <c r="CK58" s="143"/>
      <c r="CL58" s="143"/>
      <c r="CM58" s="139"/>
      <c r="CN58" s="138"/>
      <c r="CO58" s="143"/>
      <c r="CP58" s="143"/>
      <c r="CQ58" s="143"/>
      <c r="CR58" s="159"/>
      <c r="CS58" s="143"/>
      <c r="CT58" s="143"/>
      <c r="CU58" s="143"/>
      <c r="CV58" s="143"/>
      <c r="CW58" s="143"/>
      <c r="CX58" s="159"/>
      <c r="CY58" s="143"/>
      <c r="CZ58" s="143"/>
      <c r="DA58" s="143"/>
      <c r="DB58" s="143"/>
      <c r="DC58" s="139"/>
      <c r="DD58" s="145"/>
      <c r="DE58" s="145"/>
      <c r="DF58" s="145"/>
      <c r="DG58" s="145"/>
      <c r="DH58" s="145"/>
      <c r="DI58" s="160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1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</row>
    <row r="59" spans="1:138" s="161" customFormat="1" x14ac:dyDescent="0.25">
      <c r="A59" s="143"/>
      <c r="B59" s="144"/>
      <c r="C59" s="111"/>
      <c r="D59" s="145"/>
      <c r="E59" s="145"/>
      <c r="F59" s="146"/>
      <c r="G59" s="145"/>
      <c r="H59" s="145"/>
      <c r="I59" s="145"/>
      <c r="J59" s="145"/>
      <c r="K59" s="146"/>
      <c r="L59" s="114"/>
      <c r="M59" s="115"/>
      <c r="N59" s="143"/>
      <c r="O59" s="147"/>
      <c r="P59" s="148"/>
      <c r="Q59" s="139"/>
      <c r="R59" s="118"/>
      <c r="S59" s="149"/>
      <c r="T59" s="149"/>
      <c r="U59" s="149"/>
      <c r="V59" s="149"/>
      <c r="W59" s="150"/>
      <c r="X59" s="121"/>
      <c r="Y59" s="151"/>
      <c r="Z59" s="151"/>
      <c r="AA59" s="151"/>
      <c r="AB59" s="151"/>
      <c r="AC59" s="151"/>
      <c r="AD59" s="151"/>
      <c r="AE59" s="151"/>
      <c r="AF59" s="151"/>
      <c r="AG59" s="151"/>
      <c r="AH59" s="247"/>
      <c r="AI59" s="247"/>
      <c r="AJ59" s="122"/>
      <c r="AK59" s="245"/>
      <c r="AL59" s="121"/>
      <c r="AM59" s="151"/>
      <c r="AN59" s="151"/>
      <c r="AO59" s="151"/>
      <c r="AP59" s="151"/>
      <c r="AQ59" s="151"/>
      <c r="AR59" s="151"/>
      <c r="AS59" s="123"/>
      <c r="AT59" s="131"/>
      <c r="AU59" s="205"/>
      <c r="AV59" s="205"/>
      <c r="AW59" s="205"/>
      <c r="AX59" s="205"/>
      <c r="AY59" s="205"/>
      <c r="AZ59" s="205"/>
      <c r="BA59" s="205"/>
      <c r="BB59" s="205"/>
      <c r="BC59" s="205"/>
      <c r="BD59" s="152">
        <f t="shared" si="4"/>
        <v>0</v>
      </c>
      <c r="BE59" s="125"/>
      <c r="BF59" s="153"/>
      <c r="BG59" s="154">
        <f t="shared" si="5"/>
        <v>0</v>
      </c>
      <c r="BH59" s="125"/>
      <c r="BI59" s="155"/>
      <c r="BJ59" s="154">
        <f t="shared" si="6"/>
        <v>0</v>
      </c>
      <c r="BK59" s="125"/>
      <c r="BL59" s="155"/>
      <c r="BM59" s="154">
        <f t="shared" si="7"/>
        <v>0</v>
      </c>
      <c r="BN59" s="125"/>
      <c r="BO59" s="155"/>
      <c r="BP59" s="154">
        <f t="shared" si="8"/>
        <v>0</v>
      </c>
      <c r="BQ59" s="125"/>
      <c r="BR59" s="155"/>
      <c r="BS59" s="154">
        <f t="shared" si="9"/>
        <v>0</v>
      </c>
      <c r="BT59" s="125"/>
      <c r="BU59" s="154"/>
      <c r="BV59" s="127">
        <f t="shared" si="10"/>
        <v>0</v>
      </c>
      <c r="BW59" s="156">
        <f t="shared" si="12"/>
        <v>0</v>
      </c>
      <c r="BX59" s="130">
        <f t="shared" si="13"/>
        <v>0</v>
      </c>
      <c r="BY59" s="131"/>
      <c r="BZ59" s="132"/>
      <c r="CA59" s="133"/>
      <c r="CB59" s="157"/>
      <c r="CC59" s="158"/>
      <c r="CD59" s="158"/>
      <c r="CE59" s="157"/>
      <c r="CF59" s="143"/>
      <c r="CG59" s="158"/>
      <c r="CH59" s="143"/>
      <c r="CI59" s="143"/>
      <c r="CJ59" s="143"/>
      <c r="CK59" s="143"/>
      <c r="CL59" s="143"/>
      <c r="CM59" s="139"/>
      <c r="CN59" s="138"/>
      <c r="CO59" s="143"/>
      <c r="CP59" s="143"/>
      <c r="CQ59" s="143"/>
      <c r="CR59" s="159"/>
      <c r="CS59" s="143"/>
      <c r="CT59" s="143"/>
      <c r="CU59" s="143"/>
      <c r="CV59" s="143"/>
      <c r="CW59" s="143"/>
      <c r="CX59" s="159"/>
      <c r="CY59" s="143"/>
      <c r="CZ59" s="143"/>
      <c r="DA59" s="143"/>
      <c r="DB59" s="143"/>
      <c r="DC59" s="139"/>
      <c r="DD59" s="145"/>
      <c r="DE59" s="145"/>
      <c r="DF59" s="145"/>
      <c r="DG59" s="145"/>
      <c r="DH59" s="145"/>
      <c r="DI59" s="160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1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</row>
    <row r="60" spans="1:138" s="161" customFormat="1" x14ac:dyDescent="0.25">
      <c r="A60" s="143"/>
      <c r="B60" s="144"/>
      <c r="C60" s="111"/>
      <c r="D60" s="145"/>
      <c r="E60" s="145"/>
      <c r="F60" s="146"/>
      <c r="G60" s="145"/>
      <c r="H60" s="145"/>
      <c r="I60" s="145"/>
      <c r="J60" s="145"/>
      <c r="K60" s="146"/>
      <c r="L60" s="114"/>
      <c r="M60" s="115"/>
      <c r="N60" s="143"/>
      <c r="O60" s="147"/>
      <c r="P60" s="148"/>
      <c r="Q60" s="139"/>
      <c r="R60" s="118"/>
      <c r="S60" s="149"/>
      <c r="T60" s="149"/>
      <c r="U60" s="149"/>
      <c r="V60" s="149"/>
      <c r="W60" s="150"/>
      <c r="X60" s="121"/>
      <c r="Y60" s="151"/>
      <c r="Z60" s="151"/>
      <c r="AA60" s="151"/>
      <c r="AB60" s="151"/>
      <c r="AC60" s="151"/>
      <c r="AD60" s="151"/>
      <c r="AE60" s="151"/>
      <c r="AF60" s="151"/>
      <c r="AG60" s="151"/>
      <c r="AH60" s="247"/>
      <c r="AI60" s="247"/>
      <c r="AJ60" s="122"/>
      <c r="AK60" s="245"/>
      <c r="AL60" s="121"/>
      <c r="AM60" s="151"/>
      <c r="AN60" s="151"/>
      <c r="AO60" s="151"/>
      <c r="AP60" s="151"/>
      <c r="AQ60" s="151"/>
      <c r="AR60" s="151"/>
      <c r="AS60" s="123"/>
      <c r="AT60" s="131"/>
      <c r="AU60" s="205"/>
      <c r="AV60" s="205"/>
      <c r="AW60" s="205"/>
      <c r="AX60" s="205"/>
      <c r="AY60" s="205"/>
      <c r="AZ60" s="205"/>
      <c r="BA60" s="205"/>
      <c r="BB60" s="205"/>
      <c r="BC60" s="205"/>
      <c r="BD60" s="152">
        <f t="shared" si="4"/>
        <v>0</v>
      </c>
      <c r="BE60" s="125"/>
      <c r="BF60" s="153"/>
      <c r="BG60" s="154">
        <f t="shared" si="5"/>
        <v>0</v>
      </c>
      <c r="BH60" s="125"/>
      <c r="BI60" s="155"/>
      <c r="BJ60" s="154">
        <f t="shared" si="6"/>
        <v>0</v>
      </c>
      <c r="BK60" s="125"/>
      <c r="BL60" s="155"/>
      <c r="BM60" s="154">
        <f t="shared" si="7"/>
        <v>0</v>
      </c>
      <c r="BN60" s="125"/>
      <c r="BO60" s="155"/>
      <c r="BP60" s="154">
        <f t="shared" si="8"/>
        <v>0</v>
      </c>
      <c r="BQ60" s="125"/>
      <c r="BR60" s="155"/>
      <c r="BS60" s="154">
        <f t="shared" si="9"/>
        <v>0</v>
      </c>
      <c r="BT60" s="125"/>
      <c r="BU60" s="154"/>
      <c r="BV60" s="127">
        <f t="shared" si="10"/>
        <v>0</v>
      </c>
      <c r="BW60" s="156">
        <f t="shared" si="12"/>
        <v>0</v>
      </c>
      <c r="BX60" s="130">
        <f t="shared" si="13"/>
        <v>0</v>
      </c>
      <c r="BY60" s="131"/>
      <c r="BZ60" s="132"/>
      <c r="CA60" s="133"/>
      <c r="CB60" s="157"/>
      <c r="CC60" s="158"/>
      <c r="CD60" s="158"/>
      <c r="CE60" s="157"/>
      <c r="CF60" s="143"/>
      <c r="CG60" s="158"/>
      <c r="CH60" s="143"/>
      <c r="CI60" s="143"/>
      <c r="CJ60" s="143"/>
      <c r="CK60" s="143"/>
      <c r="CL60" s="143"/>
      <c r="CM60" s="139"/>
      <c r="CN60" s="138"/>
      <c r="CO60" s="143"/>
      <c r="CP60" s="143"/>
      <c r="CQ60" s="143"/>
      <c r="CR60" s="159"/>
      <c r="CS60" s="143"/>
      <c r="CT60" s="143"/>
      <c r="CU60" s="143"/>
      <c r="CV60" s="143"/>
      <c r="CW60" s="143"/>
      <c r="CX60" s="159"/>
      <c r="CY60" s="143"/>
      <c r="CZ60" s="143"/>
      <c r="DA60" s="143"/>
      <c r="DB60" s="143"/>
      <c r="DC60" s="139"/>
      <c r="DD60" s="145"/>
      <c r="DE60" s="145"/>
      <c r="DF60" s="145"/>
      <c r="DG60" s="145"/>
      <c r="DH60" s="145"/>
      <c r="DI60" s="160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1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</row>
    <row r="61" spans="1:138" s="161" customFormat="1" x14ac:dyDescent="0.25">
      <c r="A61" s="143"/>
      <c r="B61" s="144"/>
      <c r="C61" s="111"/>
      <c r="D61" s="145"/>
      <c r="E61" s="145"/>
      <c r="F61" s="146"/>
      <c r="G61" s="145"/>
      <c r="H61" s="145"/>
      <c r="I61" s="145"/>
      <c r="J61" s="145"/>
      <c r="K61" s="146"/>
      <c r="L61" s="114"/>
      <c r="M61" s="115"/>
      <c r="N61" s="143"/>
      <c r="O61" s="147"/>
      <c r="P61" s="148"/>
      <c r="Q61" s="139"/>
      <c r="R61" s="118"/>
      <c r="S61" s="149"/>
      <c r="T61" s="149"/>
      <c r="U61" s="149"/>
      <c r="V61" s="149"/>
      <c r="W61" s="150"/>
      <c r="X61" s="121"/>
      <c r="Y61" s="151"/>
      <c r="Z61" s="151"/>
      <c r="AA61" s="151"/>
      <c r="AB61" s="151"/>
      <c r="AC61" s="151"/>
      <c r="AD61" s="151"/>
      <c r="AE61" s="151"/>
      <c r="AF61" s="151"/>
      <c r="AG61" s="151"/>
      <c r="AH61" s="247"/>
      <c r="AI61" s="247"/>
      <c r="AJ61" s="122"/>
      <c r="AK61" s="245"/>
      <c r="AL61" s="121"/>
      <c r="AM61" s="151"/>
      <c r="AN61" s="151"/>
      <c r="AO61" s="151"/>
      <c r="AP61" s="151"/>
      <c r="AQ61" s="151"/>
      <c r="AR61" s="151"/>
      <c r="AS61" s="123"/>
      <c r="AT61" s="131"/>
      <c r="AU61" s="205"/>
      <c r="AV61" s="205"/>
      <c r="AW61" s="205"/>
      <c r="AX61" s="205"/>
      <c r="AY61" s="205"/>
      <c r="AZ61" s="205"/>
      <c r="BA61" s="205"/>
      <c r="BB61" s="205"/>
      <c r="BC61" s="205"/>
      <c r="BD61" s="152">
        <f t="shared" si="4"/>
        <v>0</v>
      </c>
      <c r="BE61" s="125"/>
      <c r="BF61" s="153"/>
      <c r="BG61" s="154">
        <f t="shared" si="5"/>
        <v>0</v>
      </c>
      <c r="BH61" s="125"/>
      <c r="BI61" s="155"/>
      <c r="BJ61" s="154">
        <f t="shared" si="6"/>
        <v>0</v>
      </c>
      <c r="BK61" s="125"/>
      <c r="BL61" s="155"/>
      <c r="BM61" s="154">
        <f t="shared" si="7"/>
        <v>0</v>
      </c>
      <c r="BN61" s="125"/>
      <c r="BO61" s="155"/>
      <c r="BP61" s="154">
        <f t="shared" si="8"/>
        <v>0</v>
      </c>
      <c r="BQ61" s="125"/>
      <c r="BR61" s="155"/>
      <c r="BS61" s="154">
        <f t="shared" si="9"/>
        <v>0</v>
      </c>
      <c r="BT61" s="125"/>
      <c r="BU61" s="154"/>
      <c r="BV61" s="127">
        <f t="shared" si="10"/>
        <v>0</v>
      </c>
      <c r="BW61" s="156">
        <f t="shared" si="12"/>
        <v>0</v>
      </c>
      <c r="BX61" s="130">
        <f t="shared" si="13"/>
        <v>0</v>
      </c>
      <c r="BY61" s="131"/>
      <c r="BZ61" s="132"/>
      <c r="CA61" s="133"/>
      <c r="CB61" s="157"/>
      <c r="CC61" s="158"/>
      <c r="CD61" s="158"/>
      <c r="CE61" s="157"/>
      <c r="CF61" s="143"/>
      <c r="CG61" s="158"/>
      <c r="CH61" s="143"/>
      <c r="CI61" s="143"/>
      <c r="CJ61" s="143"/>
      <c r="CK61" s="143"/>
      <c r="CL61" s="143"/>
      <c r="CM61" s="139"/>
      <c r="CN61" s="138"/>
      <c r="CO61" s="143"/>
      <c r="CP61" s="143"/>
      <c r="CQ61" s="143"/>
      <c r="CR61" s="159"/>
      <c r="CS61" s="143"/>
      <c r="CT61" s="143"/>
      <c r="CU61" s="143"/>
      <c r="CV61" s="143"/>
      <c r="CW61" s="143"/>
      <c r="CX61" s="159"/>
      <c r="CY61" s="143"/>
      <c r="CZ61" s="143"/>
      <c r="DA61" s="143"/>
      <c r="DB61" s="143"/>
      <c r="DC61" s="139"/>
      <c r="DD61" s="145"/>
      <c r="DE61" s="145"/>
      <c r="DF61" s="145"/>
      <c r="DG61" s="145"/>
      <c r="DH61" s="145"/>
      <c r="DI61" s="160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1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</row>
    <row r="62" spans="1:138" s="161" customFormat="1" x14ac:dyDescent="0.25">
      <c r="A62" s="143"/>
      <c r="B62" s="144"/>
      <c r="C62" s="111"/>
      <c r="D62" s="145"/>
      <c r="E62" s="145"/>
      <c r="F62" s="146"/>
      <c r="G62" s="145"/>
      <c r="H62" s="145"/>
      <c r="I62" s="145"/>
      <c r="J62" s="145"/>
      <c r="K62" s="146"/>
      <c r="L62" s="114"/>
      <c r="M62" s="115"/>
      <c r="N62" s="143"/>
      <c r="O62" s="147"/>
      <c r="P62" s="148"/>
      <c r="Q62" s="139"/>
      <c r="R62" s="118"/>
      <c r="S62" s="149"/>
      <c r="T62" s="149"/>
      <c r="U62" s="149"/>
      <c r="V62" s="149"/>
      <c r="W62" s="150"/>
      <c r="X62" s="121"/>
      <c r="Y62" s="151"/>
      <c r="Z62" s="151"/>
      <c r="AA62" s="151"/>
      <c r="AB62" s="151"/>
      <c r="AC62" s="151"/>
      <c r="AD62" s="151"/>
      <c r="AE62" s="151"/>
      <c r="AF62" s="151"/>
      <c r="AG62" s="151"/>
      <c r="AH62" s="247"/>
      <c r="AI62" s="247"/>
      <c r="AJ62" s="122"/>
      <c r="AK62" s="245"/>
      <c r="AL62" s="121"/>
      <c r="AM62" s="151"/>
      <c r="AN62" s="151"/>
      <c r="AO62" s="151"/>
      <c r="AP62" s="151"/>
      <c r="AQ62" s="151"/>
      <c r="AR62" s="151"/>
      <c r="AS62" s="123"/>
      <c r="AT62" s="131"/>
      <c r="AU62" s="205"/>
      <c r="AV62" s="205"/>
      <c r="AW62" s="205"/>
      <c r="AX62" s="205"/>
      <c r="AY62" s="205"/>
      <c r="AZ62" s="205"/>
      <c r="BA62" s="205"/>
      <c r="BB62" s="205"/>
      <c r="BC62" s="205"/>
      <c r="BD62" s="152">
        <f t="shared" si="4"/>
        <v>0</v>
      </c>
      <c r="BE62" s="125"/>
      <c r="BF62" s="153"/>
      <c r="BG62" s="154">
        <f t="shared" si="5"/>
        <v>0</v>
      </c>
      <c r="BH62" s="125"/>
      <c r="BI62" s="155"/>
      <c r="BJ62" s="154">
        <f t="shared" si="6"/>
        <v>0</v>
      </c>
      <c r="BK62" s="125"/>
      <c r="BL62" s="155"/>
      <c r="BM62" s="154">
        <f t="shared" si="7"/>
        <v>0</v>
      </c>
      <c r="BN62" s="125"/>
      <c r="BO62" s="155"/>
      <c r="BP62" s="154">
        <f t="shared" si="8"/>
        <v>0</v>
      </c>
      <c r="BQ62" s="125"/>
      <c r="BR62" s="155"/>
      <c r="BS62" s="154">
        <f t="shared" si="9"/>
        <v>0</v>
      </c>
      <c r="BT62" s="125"/>
      <c r="BU62" s="154"/>
      <c r="BV62" s="127">
        <f t="shared" si="10"/>
        <v>0</v>
      </c>
      <c r="BW62" s="156">
        <f t="shared" si="12"/>
        <v>0</v>
      </c>
      <c r="BX62" s="130">
        <f t="shared" si="13"/>
        <v>0</v>
      </c>
      <c r="BY62" s="131"/>
      <c r="BZ62" s="132"/>
      <c r="CA62" s="133"/>
      <c r="CB62" s="157"/>
      <c r="CC62" s="158"/>
      <c r="CD62" s="158"/>
      <c r="CE62" s="157"/>
      <c r="CF62" s="143"/>
      <c r="CG62" s="158"/>
      <c r="CH62" s="143"/>
      <c r="CI62" s="143"/>
      <c r="CJ62" s="143"/>
      <c r="CK62" s="143"/>
      <c r="CL62" s="143"/>
      <c r="CM62" s="139"/>
      <c r="CN62" s="138"/>
      <c r="CO62" s="143"/>
      <c r="CP62" s="143"/>
      <c r="CQ62" s="143"/>
      <c r="CR62" s="159"/>
      <c r="CS62" s="143"/>
      <c r="CT62" s="143"/>
      <c r="CU62" s="143"/>
      <c r="CV62" s="143"/>
      <c r="CW62" s="143"/>
      <c r="CX62" s="159"/>
      <c r="CY62" s="143"/>
      <c r="CZ62" s="143"/>
      <c r="DA62" s="143"/>
      <c r="DB62" s="143"/>
      <c r="DC62" s="139"/>
      <c r="DD62" s="145"/>
      <c r="DE62" s="145"/>
      <c r="DF62" s="145"/>
      <c r="DG62" s="145"/>
      <c r="DH62" s="145"/>
      <c r="DI62" s="160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1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</row>
    <row r="63" spans="1:138" s="161" customFormat="1" x14ac:dyDescent="0.25">
      <c r="A63" s="143"/>
      <c r="B63" s="144"/>
      <c r="C63" s="111"/>
      <c r="D63" s="145"/>
      <c r="E63" s="145"/>
      <c r="F63" s="146"/>
      <c r="G63" s="145"/>
      <c r="H63" s="145"/>
      <c r="I63" s="145"/>
      <c r="J63" s="145"/>
      <c r="K63" s="146"/>
      <c r="L63" s="114"/>
      <c r="M63" s="115"/>
      <c r="N63" s="143"/>
      <c r="O63" s="147"/>
      <c r="P63" s="148"/>
      <c r="Q63" s="139"/>
      <c r="R63" s="118"/>
      <c r="S63" s="149"/>
      <c r="T63" s="149"/>
      <c r="U63" s="149"/>
      <c r="V63" s="149"/>
      <c r="W63" s="150"/>
      <c r="X63" s="121"/>
      <c r="Y63" s="151"/>
      <c r="Z63" s="151"/>
      <c r="AA63" s="151"/>
      <c r="AB63" s="151"/>
      <c r="AC63" s="151"/>
      <c r="AD63" s="151"/>
      <c r="AE63" s="151"/>
      <c r="AF63" s="151"/>
      <c r="AG63" s="151"/>
      <c r="AH63" s="247"/>
      <c r="AI63" s="247"/>
      <c r="AJ63" s="122"/>
      <c r="AK63" s="245"/>
      <c r="AL63" s="121"/>
      <c r="AM63" s="151"/>
      <c r="AN63" s="151"/>
      <c r="AO63" s="151"/>
      <c r="AP63" s="151"/>
      <c r="AQ63" s="151"/>
      <c r="AR63" s="151"/>
      <c r="AS63" s="123"/>
      <c r="AT63" s="131"/>
      <c r="AU63" s="205"/>
      <c r="AV63" s="205"/>
      <c r="AW63" s="205"/>
      <c r="AX63" s="205"/>
      <c r="AY63" s="205"/>
      <c r="AZ63" s="205"/>
      <c r="BA63" s="205"/>
      <c r="BB63" s="205"/>
      <c r="BC63" s="205"/>
      <c r="BD63" s="152">
        <f t="shared" si="4"/>
        <v>0</v>
      </c>
      <c r="BE63" s="125"/>
      <c r="BF63" s="153"/>
      <c r="BG63" s="154">
        <f t="shared" si="5"/>
        <v>0</v>
      </c>
      <c r="BH63" s="125"/>
      <c r="BI63" s="155"/>
      <c r="BJ63" s="154">
        <f t="shared" si="6"/>
        <v>0</v>
      </c>
      <c r="BK63" s="125"/>
      <c r="BL63" s="155"/>
      <c r="BM63" s="154">
        <f t="shared" si="7"/>
        <v>0</v>
      </c>
      <c r="BN63" s="125"/>
      <c r="BO63" s="155"/>
      <c r="BP63" s="154">
        <f t="shared" si="8"/>
        <v>0</v>
      </c>
      <c r="BQ63" s="125"/>
      <c r="BR63" s="155"/>
      <c r="BS63" s="154">
        <f t="shared" si="9"/>
        <v>0</v>
      </c>
      <c r="BT63" s="125"/>
      <c r="BU63" s="154"/>
      <c r="BV63" s="127">
        <f t="shared" si="10"/>
        <v>0</v>
      </c>
      <c r="BW63" s="156">
        <f t="shared" si="12"/>
        <v>0</v>
      </c>
      <c r="BX63" s="130">
        <f t="shared" si="13"/>
        <v>0</v>
      </c>
      <c r="BY63" s="131"/>
      <c r="BZ63" s="132"/>
      <c r="CA63" s="133"/>
      <c r="CB63" s="157"/>
      <c r="CC63" s="158"/>
      <c r="CD63" s="158"/>
      <c r="CE63" s="157"/>
      <c r="CF63" s="143"/>
      <c r="CG63" s="158"/>
      <c r="CH63" s="143"/>
      <c r="CI63" s="143"/>
      <c r="CJ63" s="143"/>
      <c r="CK63" s="143"/>
      <c r="CL63" s="143"/>
      <c r="CM63" s="139"/>
      <c r="CN63" s="138"/>
      <c r="CO63" s="143"/>
      <c r="CP63" s="143"/>
      <c r="CQ63" s="143"/>
      <c r="CR63" s="159"/>
      <c r="CS63" s="143"/>
      <c r="CT63" s="143"/>
      <c r="CU63" s="143"/>
      <c r="CV63" s="143"/>
      <c r="CW63" s="143"/>
      <c r="CX63" s="159"/>
      <c r="CY63" s="143"/>
      <c r="CZ63" s="143"/>
      <c r="DA63" s="143"/>
      <c r="DB63" s="143"/>
      <c r="DC63" s="139"/>
      <c r="DD63" s="145"/>
      <c r="DE63" s="145"/>
      <c r="DF63" s="145"/>
      <c r="DG63" s="145"/>
      <c r="DH63" s="145"/>
      <c r="DI63" s="160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1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</row>
    <row r="64" spans="1:138" s="161" customFormat="1" x14ac:dyDescent="0.25">
      <c r="A64" s="143"/>
      <c r="B64" s="144"/>
      <c r="C64" s="111"/>
      <c r="D64" s="145"/>
      <c r="E64" s="145"/>
      <c r="F64" s="146"/>
      <c r="G64" s="145"/>
      <c r="H64" s="145"/>
      <c r="I64" s="145"/>
      <c r="J64" s="145"/>
      <c r="K64" s="146"/>
      <c r="L64" s="114"/>
      <c r="M64" s="115"/>
      <c r="N64" s="143"/>
      <c r="O64" s="147"/>
      <c r="P64" s="148"/>
      <c r="Q64" s="139"/>
      <c r="R64" s="118"/>
      <c r="S64" s="149"/>
      <c r="T64" s="149"/>
      <c r="U64" s="149"/>
      <c r="V64" s="149"/>
      <c r="W64" s="150"/>
      <c r="X64" s="121"/>
      <c r="Y64" s="151"/>
      <c r="Z64" s="151"/>
      <c r="AA64" s="151"/>
      <c r="AB64" s="151"/>
      <c r="AC64" s="151"/>
      <c r="AD64" s="151"/>
      <c r="AE64" s="151"/>
      <c r="AF64" s="151"/>
      <c r="AG64" s="151"/>
      <c r="AH64" s="247"/>
      <c r="AI64" s="247"/>
      <c r="AJ64" s="122"/>
      <c r="AK64" s="245"/>
      <c r="AL64" s="121"/>
      <c r="AM64" s="151"/>
      <c r="AN64" s="151"/>
      <c r="AO64" s="151"/>
      <c r="AP64" s="151"/>
      <c r="AQ64" s="151"/>
      <c r="AR64" s="151"/>
      <c r="AS64" s="123"/>
      <c r="AT64" s="131"/>
      <c r="AU64" s="205"/>
      <c r="AV64" s="205"/>
      <c r="AW64" s="205"/>
      <c r="AX64" s="205"/>
      <c r="AY64" s="205"/>
      <c r="AZ64" s="205"/>
      <c r="BA64" s="205"/>
      <c r="BB64" s="205"/>
      <c r="BC64" s="205"/>
      <c r="BD64" s="152">
        <f t="shared" si="4"/>
        <v>0</v>
      </c>
      <c r="BE64" s="125"/>
      <c r="BF64" s="153"/>
      <c r="BG64" s="154">
        <f t="shared" si="5"/>
        <v>0</v>
      </c>
      <c r="BH64" s="125"/>
      <c r="BI64" s="155"/>
      <c r="BJ64" s="154">
        <f t="shared" si="6"/>
        <v>0</v>
      </c>
      <c r="BK64" s="125"/>
      <c r="BL64" s="155"/>
      <c r="BM64" s="154">
        <f t="shared" si="7"/>
        <v>0</v>
      </c>
      <c r="BN64" s="125"/>
      <c r="BO64" s="155"/>
      <c r="BP64" s="154">
        <f t="shared" si="8"/>
        <v>0</v>
      </c>
      <c r="BQ64" s="125"/>
      <c r="BR64" s="155"/>
      <c r="BS64" s="154">
        <f t="shared" si="9"/>
        <v>0</v>
      </c>
      <c r="BT64" s="125"/>
      <c r="BU64" s="154"/>
      <c r="BV64" s="127">
        <f t="shared" si="10"/>
        <v>0</v>
      </c>
      <c r="BW64" s="156">
        <f t="shared" si="12"/>
        <v>0</v>
      </c>
      <c r="BX64" s="130">
        <f t="shared" si="13"/>
        <v>0</v>
      </c>
      <c r="BY64" s="131"/>
      <c r="BZ64" s="132"/>
      <c r="CA64" s="133"/>
      <c r="CB64" s="157"/>
      <c r="CC64" s="158"/>
      <c r="CD64" s="158"/>
      <c r="CE64" s="157"/>
      <c r="CF64" s="143"/>
      <c r="CG64" s="158"/>
      <c r="CH64" s="143"/>
      <c r="CI64" s="143"/>
      <c r="CJ64" s="143"/>
      <c r="CK64" s="143"/>
      <c r="CL64" s="143"/>
      <c r="CM64" s="139"/>
      <c r="CN64" s="138"/>
      <c r="CO64" s="143"/>
      <c r="CP64" s="143"/>
      <c r="CQ64" s="143"/>
      <c r="CR64" s="159"/>
      <c r="CS64" s="143"/>
      <c r="CT64" s="143"/>
      <c r="CU64" s="143"/>
      <c r="CV64" s="143"/>
      <c r="CW64" s="143"/>
      <c r="CX64" s="159"/>
      <c r="CY64" s="143"/>
      <c r="CZ64" s="143"/>
      <c r="DA64" s="143"/>
      <c r="DB64" s="143"/>
      <c r="DC64" s="139"/>
      <c r="DD64" s="145"/>
      <c r="DE64" s="145"/>
      <c r="DF64" s="145"/>
      <c r="DG64" s="145"/>
      <c r="DH64" s="145"/>
      <c r="DI64" s="160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1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</row>
    <row r="65" spans="1:138" s="161" customFormat="1" x14ac:dyDescent="0.25">
      <c r="A65" s="143"/>
      <c r="B65" s="144"/>
      <c r="C65" s="111"/>
      <c r="D65" s="145"/>
      <c r="E65" s="145"/>
      <c r="F65" s="146"/>
      <c r="G65" s="145"/>
      <c r="H65" s="145"/>
      <c r="I65" s="145"/>
      <c r="J65" s="145"/>
      <c r="K65" s="146"/>
      <c r="L65" s="114"/>
      <c r="M65" s="115"/>
      <c r="N65" s="143"/>
      <c r="O65" s="147"/>
      <c r="P65" s="148"/>
      <c r="Q65" s="139"/>
      <c r="R65" s="118"/>
      <c r="S65" s="149"/>
      <c r="T65" s="149"/>
      <c r="U65" s="149"/>
      <c r="V65" s="149"/>
      <c r="W65" s="150"/>
      <c r="X65" s="121"/>
      <c r="Y65" s="151"/>
      <c r="Z65" s="151"/>
      <c r="AA65" s="151"/>
      <c r="AB65" s="151"/>
      <c r="AC65" s="151"/>
      <c r="AD65" s="151"/>
      <c r="AE65" s="151"/>
      <c r="AF65" s="151"/>
      <c r="AG65" s="151"/>
      <c r="AH65" s="247"/>
      <c r="AI65" s="247"/>
      <c r="AJ65" s="122"/>
      <c r="AK65" s="245"/>
      <c r="AL65" s="121"/>
      <c r="AM65" s="151"/>
      <c r="AN65" s="151"/>
      <c r="AO65" s="151"/>
      <c r="AP65" s="151"/>
      <c r="AQ65" s="151"/>
      <c r="AR65" s="151"/>
      <c r="AS65" s="123"/>
      <c r="AT65" s="131"/>
      <c r="AU65" s="205"/>
      <c r="AV65" s="205"/>
      <c r="AW65" s="205"/>
      <c r="AX65" s="205"/>
      <c r="AY65" s="205"/>
      <c r="AZ65" s="205"/>
      <c r="BA65" s="205"/>
      <c r="BB65" s="205"/>
      <c r="BC65" s="205"/>
      <c r="BD65" s="152">
        <f t="shared" si="4"/>
        <v>0</v>
      </c>
      <c r="BE65" s="125"/>
      <c r="BF65" s="153"/>
      <c r="BG65" s="154">
        <f t="shared" si="5"/>
        <v>0</v>
      </c>
      <c r="BH65" s="125"/>
      <c r="BI65" s="155"/>
      <c r="BJ65" s="154">
        <f t="shared" si="6"/>
        <v>0</v>
      </c>
      <c r="BK65" s="125"/>
      <c r="BL65" s="155"/>
      <c r="BM65" s="154">
        <f t="shared" si="7"/>
        <v>0</v>
      </c>
      <c r="BN65" s="125"/>
      <c r="BO65" s="155"/>
      <c r="BP65" s="154">
        <f t="shared" si="8"/>
        <v>0</v>
      </c>
      <c r="BQ65" s="125"/>
      <c r="BR65" s="155"/>
      <c r="BS65" s="154">
        <f t="shared" si="9"/>
        <v>0</v>
      </c>
      <c r="BT65" s="125"/>
      <c r="BU65" s="154"/>
      <c r="BV65" s="127">
        <f t="shared" si="10"/>
        <v>0</v>
      </c>
      <c r="BW65" s="156">
        <f t="shared" si="12"/>
        <v>0</v>
      </c>
      <c r="BX65" s="130">
        <f t="shared" si="13"/>
        <v>0</v>
      </c>
      <c r="BY65" s="131"/>
      <c r="BZ65" s="132"/>
      <c r="CA65" s="133"/>
      <c r="CB65" s="157"/>
      <c r="CC65" s="158"/>
      <c r="CD65" s="158"/>
      <c r="CE65" s="157"/>
      <c r="CF65" s="143"/>
      <c r="CG65" s="158"/>
      <c r="CH65" s="143"/>
      <c r="CI65" s="143"/>
      <c r="CJ65" s="143"/>
      <c r="CK65" s="143"/>
      <c r="CL65" s="143"/>
      <c r="CM65" s="139"/>
      <c r="CN65" s="138"/>
      <c r="CO65" s="143"/>
      <c r="CP65" s="143"/>
      <c r="CQ65" s="143"/>
      <c r="CR65" s="159"/>
      <c r="CS65" s="143"/>
      <c r="CT65" s="143"/>
      <c r="CU65" s="143"/>
      <c r="CV65" s="143"/>
      <c r="CW65" s="143"/>
      <c r="CX65" s="159"/>
      <c r="CY65" s="143"/>
      <c r="CZ65" s="143"/>
      <c r="DA65" s="143"/>
      <c r="DB65" s="143"/>
      <c r="DC65" s="139"/>
      <c r="DD65" s="145"/>
      <c r="DE65" s="145"/>
      <c r="DF65" s="145"/>
      <c r="DG65" s="145"/>
      <c r="DH65" s="145"/>
      <c r="DI65" s="160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1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</row>
    <row r="66" spans="1:138" s="161" customFormat="1" x14ac:dyDescent="0.25">
      <c r="A66" s="143"/>
      <c r="B66" s="144"/>
      <c r="C66" s="111"/>
      <c r="D66" s="145"/>
      <c r="E66" s="145"/>
      <c r="F66" s="146"/>
      <c r="G66" s="145"/>
      <c r="H66" s="145"/>
      <c r="I66" s="145"/>
      <c r="J66" s="145"/>
      <c r="K66" s="146"/>
      <c r="L66" s="114"/>
      <c r="M66" s="115"/>
      <c r="N66" s="143"/>
      <c r="O66" s="147"/>
      <c r="P66" s="148"/>
      <c r="Q66" s="139"/>
      <c r="R66" s="118"/>
      <c r="S66" s="149"/>
      <c r="T66" s="149"/>
      <c r="U66" s="149"/>
      <c r="V66" s="149"/>
      <c r="W66" s="150"/>
      <c r="X66" s="121"/>
      <c r="Y66" s="151"/>
      <c r="Z66" s="151"/>
      <c r="AA66" s="151"/>
      <c r="AB66" s="151"/>
      <c r="AC66" s="151"/>
      <c r="AD66" s="151"/>
      <c r="AE66" s="151"/>
      <c r="AF66" s="151"/>
      <c r="AG66" s="151"/>
      <c r="AH66" s="247"/>
      <c r="AI66" s="247"/>
      <c r="AJ66" s="122"/>
      <c r="AK66" s="245"/>
      <c r="AL66" s="121"/>
      <c r="AM66" s="151"/>
      <c r="AN66" s="151"/>
      <c r="AO66" s="151"/>
      <c r="AP66" s="151"/>
      <c r="AQ66" s="151"/>
      <c r="AR66" s="151"/>
      <c r="AS66" s="123"/>
      <c r="AT66" s="131"/>
      <c r="AU66" s="205"/>
      <c r="AV66" s="205"/>
      <c r="AW66" s="205"/>
      <c r="AX66" s="205"/>
      <c r="AY66" s="205"/>
      <c r="AZ66" s="205"/>
      <c r="BA66" s="205"/>
      <c r="BB66" s="205"/>
      <c r="BC66" s="205"/>
      <c r="BD66" s="152">
        <f t="shared" si="4"/>
        <v>0</v>
      </c>
      <c r="BE66" s="125"/>
      <c r="BF66" s="153"/>
      <c r="BG66" s="154">
        <f t="shared" si="5"/>
        <v>0</v>
      </c>
      <c r="BH66" s="125"/>
      <c r="BI66" s="155"/>
      <c r="BJ66" s="154">
        <f t="shared" si="6"/>
        <v>0</v>
      </c>
      <c r="BK66" s="125"/>
      <c r="BL66" s="155"/>
      <c r="BM66" s="154">
        <f t="shared" si="7"/>
        <v>0</v>
      </c>
      <c r="BN66" s="125"/>
      <c r="BO66" s="155"/>
      <c r="BP66" s="154">
        <f t="shared" si="8"/>
        <v>0</v>
      </c>
      <c r="BQ66" s="125"/>
      <c r="BR66" s="155"/>
      <c r="BS66" s="154">
        <f t="shared" si="9"/>
        <v>0</v>
      </c>
      <c r="BT66" s="125"/>
      <c r="BU66" s="154"/>
      <c r="BV66" s="127">
        <f t="shared" si="10"/>
        <v>0</v>
      </c>
      <c r="BW66" s="156">
        <f t="shared" si="12"/>
        <v>0</v>
      </c>
      <c r="BX66" s="130">
        <f t="shared" si="13"/>
        <v>0</v>
      </c>
      <c r="BY66" s="131"/>
      <c r="BZ66" s="132"/>
      <c r="CA66" s="133"/>
      <c r="CB66" s="157"/>
      <c r="CC66" s="158"/>
      <c r="CD66" s="158"/>
      <c r="CE66" s="157"/>
      <c r="CF66" s="143"/>
      <c r="CG66" s="158"/>
      <c r="CH66" s="143"/>
      <c r="CI66" s="143"/>
      <c r="CJ66" s="143"/>
      <c r="CK66" s="143"/>
      <c r="CL66" s="143"/>
      <c r="CM66" s="139"/>
      <c r="CN66" s="138"/>
      <c r="CO66" s="143"/>
      <c r="CP66" s="143"/>
      <c r="CQ66" s="143"/>
      <c r="CR66" s="159"/>
      <c r="CS66" s="143"/>
      <c r="CT66" s="143"/>
      <c r="CU66" s="143"/>
      <c r="CV66" s="143"/>
      <c r="CW66" s="143"/>
      <c r="CX66" s="159"/>
      <c r="CY66" s="143"/>
      <c r="CZ66" s="143"/>
      <c r="DA66" s="143"/>
      <c r="DB66" s="143"/>
      <c r="DC66" s="139"/>
      <c r="DD66" s="145"/>
      <c r="DE66" s="145"/>
      <c r="DF66" s="145"/>
      <c r="DG66" s="145"/>
      <c r="DH66" s="145"/>
      <c r="DI66" s="160"/>
      <c r="DJ66" s="145"/>
      <c r="DK66" s="145"/>
      <c r="DL66" s="145"/>
      <c r="DM66" s="145"/>
      <c r="DN66" s="145"/>
      <c r="DO66" s="145"/>
      <c r="DP66" s="145"/>
      <c r="DQ66" s="145"/>
      <c r="DR66" s="145"/>
      <c r="DS66" s="145"/>
      <c r="DT66" s="145"/>
      <c r="DU66" s="145"/>
      <c r="DV66" s="145"/>
      <c r="DW66" s="141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</row>
    <row r="67" spans="1:138" s="161" customFormat="1" x14ac:dyDescent="0.25">
      <c r="A67" s="143"/>
      <c r="B67" s="144"/>
      <c r="C67" s="111"/>
      <c r="D67" s="145"/>
      <c r="E67" s="145"/>
      <c r="F67" s="146"/>
      <c r="G67" s="145"/>
      <c r="H67" s="145"/>
      <c r="I67" s="145"/>
      <c r="J67" s="145"/>
      <c r="K67" s="146"/>
      <c r="L67" s="114"/>
      <c r="M67" s="115"/>
      <c r="N67" s="143"/>
      <c r="O67" s="147"/>
      <c r="P67" s="148"/>
      <c r="Q67" s="139"/>
      <c r="R67" s="118"/>
      <c r="S67" s="149"/>
      <c r="T67" s="149"/>
      <c r="U67" s="149"/>
      <c r="V67" s="149"/>
      <c r="W67" s="150"/>
      <c r="X67" s="121"/>
      <c r="Y67" s="151"/>
      <c r="Z67" s="151"/>
      <c r="AA67" s="151"/>
      <c r="AB67" s="151"/>
      <c r="AC67" s="151"/>
      <c r="AD67" s="151"/>
      <c r="AE67" s="151"/>
      <c r="AF67" s="151"/>
      <c r="AG67" s="151"/>
      <c r="AH67" s="247"/>
      <c r="AI67" s="247"/>
      <c r="AJ67" s="122"/>
      <c r="AK67" s="245"/>
      <c r="AL67" s="121"/>
      <c r="AM67" s="151"/>
      <c r="AN67" s="151"/>
      <c r="AO67" s="151"/>
      <c r="AP67" s="151"/>
      <c r="AQ67" s="151"/>
      <c r="AR67" s="151"/>
      <c r="AS67" s="123"/>
      <c r="AT67" s="131"/>
      <c r="AU67" s="205"/>
      <c r="AV67" s="205"/>
      <c r="AW67" s="205"/>
      <c r="AX67" s="205"/>
      <c r="AY67" s="205"/>
      <c r="AZ67" s="205"/>
      <c r="BA67" s="205"/>
      <c r="BB67" s="205"/>
      <c r="BC67" s="205"/>
      <c r="BD67" s="152">
        <f t="shared" si="4"/>
        <v>0</v>
      </c>
      <c r="BE67" s="125"/>
      <c r="BF67" s="153"/>
      <c r="BG67" s="154">
        <f t="shared" si="5"/>
        <v>0</v>
      </c>
      <c r="BH67" s="125"/>
      <c r="BI67" s="155"/>
      <c r="BJ67" s="154">
        <f t="shared" si="6"/>
        <v>0</v>
      </c>
      <c r="BK67" s="125"/>
      <c r="BL67" s="155"/>
      <c r="BM67" s="154">
        <f t="shared" si="7"/>
        <v>0</v>
      </c>
      <c r="BN67" s="125"/>
      <c r="BO67" s="155"/>
      <c r="BP67" s="154">
        <f t="shared" si="8"/>
        <v>0</v>
      </c>
      <c r="BQ67" s="125"/>
      <c r="BR67" s="155"/>
      <c r="BS67" s="154">
        <f t="shared" si="9"/>
        <v>0</v>
      </c>
      <c r="BT67" s="125"/>
      <c r="BU67" s="154"/>
      <c r="BV67" s="127">
        <f t="shared" si="10"/>
        <v>0</v>
      </c>
      <c r="BW67" s="156">
        <f t="shared" si="12"/>
        <v>0</v>
      </c>
      <c r="BX67" s="130">
        <f t="shared" si="13"/>
        <v>0</v>
      </c>
      <c r="BY67" s="131"/>
      <c r="BZ67" s="132"/>
      <c r="CA67" s="133"/>
      <c r="CB67" s="157"/>
      <c r="CC67" s="158"/>
      <c r="CD67" s="158"/>
      <c r="CE67" s="157"/>
      <c r="CF67" s="143"/>
      <c r="CG67" s="158"/>
      <c r="CH67" s="143"/>
      <c r="CI67" s="143"/>
      <c r="CJ67" s="143"/>
      <c r="CK67" s="143"/>
      <c r="CL67" s="143"/>
      <c r="CM67" s="139"/>
      <c r="CN67" s="138"/>
      <c r="CO67" s="143"/>
      <c r="CP67" s="143"/>
      <c r="CQ67" s="143"/>
      <c r="CR67" s="159"/>
      <c r="CS67" s="143"/>
      <c r="CT67" s="143"/>
      <c r="CU67" s="143"/>
      <c r="CV67" s="143"/>
      <c r="CW67" s="143"/>
      <c r="CX67" s="159"/>
      <c r="CY67" s="143"/>
      <c r="CZ67" s="143"/>
      <c r="DA67" s="143"/>
      <c r="DB67" s="143"/>
      <c r="DC67" s="139"/>
      <c r="DD67" s="145"/>
      <c r="DE67" s="145"/>
      <c r="DF67" s="145"/>
      <c r="DG67" s="145"/>
      <c r="DH67" s="145"/>
      <c r="DI67" s="160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1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</row>
    <row r="68" spans="1:138" s="161" customFormat="1" x14ac:dyDescent="0.25">
      <c r="A68" s="143"/>
      <c r="B68" s="144"/>
      <c r="C68" s="111"/>
      <c r="D68" s="145"/>
      <c r="E68" s="145"/>
      <c r="F68" s="146"/>
      <c r="G68" s="145"/>
      <c r="H68" s="145"/>
      <c r="I68" s="145"/>
      <c r="J68" s="145"/>
      <c r="K68" s="146"/>
      <c r="L68" s="114"/>
      <c r="M68" s="115"/>
      <c r="N68" s="143"/>
      <c r="O68" s="147"/>
      <c r="P68" s="148"/>
      <c r="Q68" s="139"/>
      <c r="R68" s="118"/>
      <c r="S68" s="149"/>
      <c r="T68" s="149"/>
      <c r="U68" s="149"/>
      <c r="V68" s="149"/>
      <c r="W68" s="150"/>
      <c r="X68" s="121"/>
      <c r="Y68" s="151"/>
      <c r="Z68" s="151"/>
      <c r="AA68" s="151"/>
      <c r="AB68" s="151"/>
      <c r="AC68" s="151"/>
      <c r="AD68" s="151"/>
      <c r="AE68" s="151"/>
      <c r="AF68" s="151"/>
      <c r="AG68" s="151"/>
      <c r="AH68" s="247"/>
      <c r="AI68" s="247"/>
      <c r="AJ68" s="122"/>
      <c r="AK68" s="245"/>
      <c r="AL68" s="121"/>
      <c r="AM68" s="151"/>
      <c r="AN68" s="151"/>
      <c r="AO68" s="151"/>
      <c r="AP68" s="151"/>
      <c r="AQ68" s="151"/>
      <c r="AR68" s="151"/>
      <c r="AS68" s="123"/>
      <c r="AT68" s="131"/>
      <c r="AU68" s="205"/>
      <c r="AV68" s="205"/>
      <c r="AW68" s="205"/>
      <c r="AX68" s="205"/>
      <c r="AY68" s="205"/>
      <c r="AZ68" s="205"/>
      <c r="BA68" s="205"/>
      <c r="BB68" s="205"/>
      <c r="BC68" s="205"/>
      <c r="BD68" s="152">
        <f t="shared" si="4"/>
        <v>0</v>
      </c>
      <c r="BE68" s="125"/>
      <c r="BF68" s="153"/>
      <c r="BG68" s="154">
        <f t="shared" si="5"/>
        <v>0</v>
      </c>
      <c r="BH68" s="125"/>
      <c r="BI68" s="155"/>
      <c r="BJ68" s="154">
        <f t="shared" si="6"/>
        <v>0</v>
      </c>
      <c r="BK68" s="125"/>
      <c r="BL68" s="155"/>
      <c r="BM68" s="154">
        <f t="shared" si="7"/>
        <v>0</v>
      </c>
      <c r="BN68" s="125"/>
      <c r="BO68" s="155"/>
      <c r="BP68" s="154">
        <f t="shared" si="8"/>
        <v>0</v>
      </c>
      <c r="BQ68" s="125"/>
      <c r="BR68" s="155"/>
      <c r="BS68" s="154">
        <f t="shared" si="9"/>
        <v>0</v>
      </c>
      <c r="BT68" s="125"/>
      <c r="BU68" s="154"/>
      <c r="BV68" s="127">
        <f t="shared" si="10"/>
        <v>0</v>
      </c>
      <c r="BW68" s="156">
        <f t="shared" si="12"/>
        <v>0</v>
      </c>
      <c r="BX68" s="130">
        <f t="shared" si="13"/>
        <v>0</v>
      </c>
      <c r="BY68" s="131"/>
      <c r="BZ68" s="132"/>
      <c r="CA68" s="133"/>
      <c r="CB68" s="157"/>
      <c r="CC68" s="158"/>
      <c r="CD68" s="158"/>
      <c r="CE68" s="157"/>
      <c r="CF68" s="143"/>
      <c r="CG68" s="158"/>
      <c r="CH68" s="143"/>
      <c r="CI68" s="143"/>
      <c r="CJ68" s="143"/>
      <c r="CK68" s="143"/>
      <c r="CL68" s="143"/>
      <c r="CM68" s="139"/>
      <c r="CN68" s="138"/>
      <c r="CO68" s="143"/>
      <c r="CP68" s="143"/>
      <c r="CQ68" s="143"/>
      <c r="CR68" s="159"/>
      <c r="CS68" s="143"/>
      <c r="CT68" s="143"/>
      <c r="CU68" s="143"/>
      <c r="CV68" s="143"/>
      <c r="CW68" s="143"/>
      <c r="CX68" s="159"/>
      <c r="CY68" s="143"/>
      <c r="CZ68" s="143"/>
      <c r="DA68" s="143"/>
      <c r="DB68" s="143"/>
      <c r="DC68" s="139"/>
      <c r="DD68" s="145"/>
      <c r="DE68" s="145"/>
      <c r="DF68" s="145"/>
      <c r="DG68" s="145"/>
      <c r="DH68" s="145"/>
      <c r="DI68" s="160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1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</row>
    <row r="69" spans="1:138" s="161" customFormat="1" x14ac:dyDescent="0.25">
      <c r="A69" s="143"/>
      <c r="B69" s="144"/>
      <c r="C69" s="111"/>
      <c r="D69" s="145"/>
      <c r="E69" s="145"/>
      <c r="F69" s="146"/>
      <c r="G69" s="145"/>
      <c r="H69" s="145"/>
      <c r="I69" s="145"/>
      <c r="J69" s="145"/>
      <c r="K69" s="146"/>
      <c r="L69" s="114"/>
      <c r="M69" s="115"/>
      <c r="N69" s="143"/>
      <c r="O69" s="147"/>
      <c r="P69" s="148"/>
      <c r="Q69" s="139"/>
      <c r="R69" s="118"/>
      <c r="S69" s="149"/>
      <c r="T69" s="149"/>
      <c r="U69" s="149"/>
      <c r="V69" s="149"/>
      <c r="W69" s="150"/>
      <c r="X69" s="121"/>
      <c r="Y69" s="151"/>
      <c r="Z69" s="151"/>
      <c r="AA69" s="151"/>
      <c r="AB69" s="151"/>
      <c r="AC69" s="151"/>
      <c r="AD69" s="151"/>
      <c r="AE69" s="151"/>
      <c r="AF69" s="151"/>
      <c r="AG69" s="151"/>
      <c r="AH69" s="247"/>
      <c r="AI69" s="247"/>
      <c r="AJ69" s="122"/>
      <c r="AK69" s="245"/>
      <c r="AL69" s="121"/>
      <c r="AM69" s="151"/>
      <c r="AN69" s="151"/>
      <c r="AO69" s="151"/>
      <c r="AP69" s="151"/>
      <c r="AQ69" s="151"/>
      <c r="AR69" s="151"/>
      <c r="AS69" s="123"/>
      <c r="AT69" s="131"/>
      <c r="AU69" s="205"/>
      <c r="AV69" s="205"/>
      <c r="AW69" s="205"/>
      <c r="AX69" s="205"/>
      <c r="AY69" s="205"/>
      <c r="AZ69" s="205"/>
      <c r="BA69" s="205"/>
      <c r="BB69" s="205"/>
      <c r="BC69" s="205"/>
      <c r="BD69" s="152">
        <f t="shared" si="4"/>
        <v>0</v>
      </c>
      <c r="BE69" s="125"/>
      <c r="BF69" s="153"/>
      <c r="BG69" s="154">
        <f t="shared" si="5"/>
        <v>0</v>
      </c>
      <c r="BH69" s="125"/>
      <c r="BI69" s="155"/>
      <c r="BJ69" s="154">
        <f t="shared" si="6"/>
        <v>0</v>
      </c>
      <c r="BK69" s="125"/>
      <c r="BL69" s="155"/>
      <c r="BM69" s="154">
        <f t="shared" si="7"/>
        <v>0</v>
      </c>
      <c r="BN69" s="125"/>
      <c r="BO69" s="155"/>
      <c r="BP69" s="154">
        <f t="shared" si="8"/>
        <v>0</v>
      </c>
      <c r="BQ69" s="125"/>
      <c r="BR69" s="155"/>
      <c r="BS69" s="154">
        <f t="shared" si="9"/>
        <v>0</v>
      </c>
      <c r="BT69" s="125"/>
      <c r="BU69" s="154"/>
      <c r="BV69" s="127">
        <f t="shared" si="10"/>
        <v>0</v>
      </c>
      <c r="BW69" s="156">
        <f t="shared" si="12"/>
        <v>0</v>
      </c>
      <c r="BX69" s="130">
        <f t="shared" si="13"/>
        <v>0</v>
      </c>
      <c r="BY69" s="131"/>
      <c r="BZ69" s="132"/>
      <c r="CA69" s="133"/>
      <c r="CB69" s="157"/>
      <c r="CC69" s="158"/>
      <c r="CD69" s="158"/>
      <c r="CE69" s="157"/>
      <c r="CF69" s="143"/>
      <c r="CG69" s="158"/>
      <c r="CH69" s="143"/>
      <c r="CI69" s="143"/>
      <c r="CJ69" s="143"/>
      <c r="CK69" s="143"/>
      <c r="CL69" s="143"/>
      <c r="CM69" s="139"/>
      <c r="CN69" s="138"/>
      <c r="CO69" s="143"/>
      <c r="CP69" s="143"/>
      <c r="CQ69" s="143"/>
      <c r="CR69" s="159"/>
      <c r="CS69" s="143"/>
      <c r="CT69" s="143"/>
      <c r="CU69" s="143"/>
      <c r="CV69" s="143"/>
      <c r="CW69" s="143"/>
      <c r="CX69" s="159"/>
      <c r="CY69" s="143"/>
      <c r="CZ69" s="143"/>
      <c r="DA69" s="143"/>
      <c r="DB69" s="143"/>
      <c r="DC69" s="139"/>
      <c r="DD69" s="145"/>
      <c r="DE69" s="145"/>
      <c r="DF69" s="145"/>
      <c r="DG69" s="145"/>
      <c r="DH69" s="145"/>
      <c r="DI69" s="160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1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</row>
    <row r="70" spans="1:138" s="161" customFormat="1" x14ac:dyDescent="0.25">
      <c r="A70" s="143"/>
      <c r="B70" s="144"/>
      <c r="C70" s="111"/>
      <c r="D70" s="145"/>
      <c r="E70" s="145"/>
      <c r="F70" s="146"/>
      <c r="G70" s="145"/>
      <c r="H70" s="145"/>
      <c r="I70" s="145"/>
      <c r="J70" s="145"/>
      <c r="K70" s="146"/>
      <c r="L70" s="114"/>
      <c r="M70" s="115"/>
      <c r="N70" s="143"/>
      <c r="O70" s="147"/>
      <c r="P70" s="148"/>
      <c r="Q70" s="139"/>
      <c r="R70" s="118"/>
      <c r="S70" s="149"/>
      <c r="T70" s="149"/>
      <c r="U70" s="149"/>
      <c r="V70" s="149"/>
      <c r="W70" s="150"/>
      <c r="X70" s="121"/>
      <c r="Y70" s="151"/>
      <c r="Z70" s="151"/>
      <c r="AA70" s="151"/>
      <c r="AB70" s="151"/>
      <c r="AC70" s="151"/>
      <c r="AD70" s="151"/>
      <c r="AE70" s="151"/>
      <c r="AF70" s="151"/>
      <c r="AG70" s="151"/>
      <c r="AH70" s="247"/>
      <c r="AI70" s="247"/>
      <c r="AJ70" s="122"/>
      <c r="AK70" s="245"/>
      <c r="AL70" s="121"/>
      <c r="AM70" s="151"/>
      <c r="AN70" s="151"/>
      <c r="AO70" s="151"/>
      <c r="AP70" s="151"/>
      <c r="AQ70" s="151"/>
      <c r="AR70" s="151"/>
      <c r="AS70" s="123"/>
      <c r="AT70" s="131"/>
      <c r="AU70" s="205"/>
      <c r="AV70" s="205"/>
      <c r="AW70" s="205"/>
      <c r="AX70" s="205"/>
      <c r="AY70" s="205"/>
      <c r="AZ70" s="205"/>
      <c r="BA70" s="205"/>
      <c r="BB70" s="205"/>
      <c r="BC70" s="205"/>
      <c r="BD70" s="152">
        <f t="shared" si="4"/>
        <v>0</v>
      </c>
      <c r="BE70" s="125"/>
      <c r="BF70" s="153"/>
      <c r="BG70" s="154">
        <f t="shared" si="5"/>
        <v>0</v>
      </c>
      <c r="BH70" s="125"/>
      <c r="BI70" s="155"/>
      <c r="BJ70" s="154">
        <f t="shared" si="6"/>
        <v>0</v>
      </c>
      <c r="BK70" s="125"/>
      <c r="BL70" s="155"/>
      <c r="BM70" s="154">
        <f t="shared" si="7"/>
        <v>0</v>
      </c>
      <c r="BN70" s="125"/>
      <c r="BO70" s="155"/>
      <c r="BP70" s="154">
        <f t="shared" si="8"/>
        <v>0</v>
      </c>
      <c r="BQ70" s="125"/>
      <c r="BR70" s="155"/>
      <c r="BS70" s="154">
        <f t="shared" si="9"/>
        <v>0</v>
      </c>
      <c r="BT70" s="125"/>
      <c r="BU70" s="154"/>
      <c r="BV70" s="127">
        <f t="shared" si="10"/>
        <v>0</v>
      </c>
      <c r="BW70" s="156">
        <f t="shared" si="12"/>
        <v>0</v>
      </c>
      <c r="BX70" s="130">
        <f t="shared" si="13"/>
        <v>0</v>
      </c>
      <c r="BY70" s="131"/>
      <c r="BZ70" s="132"/>
      <c r="CA70" s="133"/>
      <c r="CB70" s="157"/>
      <c r="CC70" s="158"/>
      <c r="CD70" s="158"/>
      <c r="CE70" s="157"/>
      <c r="CF70" s="143"/>
      <c r="CG70" s="158"/>
      <c r="CH70" s="143"/>
      <c r="CI70" s="143"/>
      <c r="CJ70" s="143"/>
      <c r="CK70" s="143"/>
      <c r="CL70" s="143"/>
      <c r="CM70" s="139"/>
      <c r="CN70" s="138"/>
      <c r="CO70" s="143"/>
      <c r="CP70" s="143"/>
      <c r="CQ70" s="143"/>
      <c r="CR70" s="159"/>
      <c r="CS70" s="143"/>
      <c r="CT70" s="143"/>
      <c r="CU70" s="143"/>
      <c r="CV70" s="143"/>
      <c r="CW70" s="143"/>
      <c r="CX70" s="159"/>
      <c r="CY70" s="143"/>
      <c r="CZ70" s="143"/>
      <c r="DA70" s="143"/>
      <c r="DB70" s="143"/>
      <c r="DC70" s="139"/>
      <c r="DD70" s="145"/>
      <c r="DE70" s="145"/>
      <c r="DF70" s="145"/>
      <c r="DG70" s="145"/>
      <c r="DH70" s="145"/>
      <c r="DI70" s="160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1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</row>
    <row r="71" spans="1:138" s="161" customFormat="1" x14ac:dyDescent="0.25">
      <c r="A71" s="143"/>
      <c r="B71" s="144"/>
      <c r="C71" s="111"/>
      <c r="D71" s="145"/>
      <c r="E71" s="145"/>
      <c r="F71" s="146"/>
      <c r="G71" s="145"/>
      <c r="H71" s="145"/>
      <c r="I71" s="145"/>
      <c r="J71" s="145"/>
      <c r="K71" s="146"/>
      <c r="L71" s="114"/>
      <c r="M71" s="115"/>
      <c r="N71" s="143"/>
      <c r="O71" s="147"/>
      <c r="P71" s="148"/>
      <c r="Q71" s="139"/>
      <c r="R71" s="118"/>
      <c r="S71" s="149"/>
      <c r="T71" s="149"/>
      <c r="U71" s="149"/>
      <c r="V71" s="149"/>
      <c r="W71" s="150"/>
      <c r="X71" s="121"/>
      <c r="Y71" s="151"/>
      <c r="Z71" s="151"/>
      <c r="AA71" s="151"/>
      <c r="AB71" s="151"/>
      <c r="AC71" s="151"/>
      <c r="AD71" s="151"/>
      <c r="AE71" s="151"/>
      <c r="AF71" s="151"/>
      <c r="AG71" s="151"/>
      <c r="AH71" s="247"/>
      <c r="AI71" s="247"/>
      <c r="AJ71" s="122"/>
      <c r="AK71" s="245"/>
      <c r="AL71" s="121"/>
      <c r="AM71" s="151"/>
      <c r="AN71" s="151"/>
      <c r="AO71" s="151"/>
      <c r="AP71" s="151"/>
      <c r="AQ71" s="151"/>
      <c r="AR71" s="151"/>
      <c r="AS71" s="123"/>
      <c r="AT71" s="131"/>
      <c r="AU71" s="205"/>
      <c r="AV71" s="205"/>
      <c r="AW71" s="205"/>
      <c r="AX71" s="205"/>
      <c r="AY71" s="205"/>
      <c r="AZ71" s="205"/>
      <c r="BA71" s="205"/>
      <c r="BB71" s="205"/>
      <c r="BC71" s="205"/>
      <c r="BD71" s="152">
        <f t="shared" si="4"/>
        <v>0</v>
      </c>
      <c r="BE71" s="125"/>
      <c r="BF71" s="153"/>
      <c r="BG71" s="154">
        <f t="shared" si="5"/>
        <v>0</v>
      </c>
      <c r="BH71" s="125"/>
      <c r="BI71" s="155"/>
      <c r="BJ71" s="154">
        <f t="shared" si="6"/>
        <v>0</v>
      </c>
      <c r="BK71" s="125"/>
      <c r="BL71" s="155"/>
      <c r="BM71" s="154">
        <f t="shared" si="7"/>
        <v>0</v>
      </c>
      <c r="BN71" s="125"/>
      <c r="BO71" s="155"/>
      <c r="BP71" s="154">
        <f t="shared" si="8"/>
        <v>0</v>
      </c>
      <c r="BQ71" s="125"/>
      <c r="BR71" s="155"/>
      <c r="BS71" s="154">
        <f t="shared" si="9"/>
        <v>0</v>
      </c>
      <c r="BT71" s="125"/>
      <c r="BU71" s="154"/>
      <c r="BV71" s="127">
        <f t="shared" si="10"/>
        <v>0</v>
      </c>
      <c r="BW71" s="156">
        <f t="shared" si="12"/>
        <v>0</v>
      </c>
      <c r="BX71" s="130">
        <f t="shared" si="13"/>
        <v>0</v>
      </c>
      <c r="BY71" s="131"/>
      <c r="BZ71" s="132"/>
      <c r="CA71" s="133"/>
      <c r="CB71" s="157"/>
      <c r="CC71" s="158"/>
      <c r="CD71" s="158"/>
      <c r="CE71" s="157"/>
      <c r="CF71" s="143"/>
      <c r="CG71" s="158"/>
      <c r="CH71" s="143"/>
      <c r="CI71" s="143"/>
      <c r="CJ71" s="143"/>
      <c r="CK71" s="143"/>
      <c r="CL71" s="143"/>
      <c r="CM71" s="139"/>
      <c r="CN71" s="138"/>
      <c r="CO71" s="143"/>
      <c r="CP71" s="143"/>
      <c r="CQ71" s="143"/>
      <c r="CR71" s="159"/>
      <c r="CS71" s="143"/>
      <c r="CT71" s="143"/>
      <c r="CU71" s="143"/>
      <c r="CV71" s="143"/>
      <c r="CW71" s="143"/>
      <c r="CX71" s="159"/>
      <c r="CY71" s="143"/>
      <c r="CZ71" s="143"/>
      <c r="DA71" s="143"/>
      <c r="DB71" s="143"/>
      <c r="DC71" s="139"/>
      <c r="DD71" s="145"/>
      <c r="DE71" s="145"/>
      <c r="DF71" s="145"/>
      <c r="DG71" s="145"/>
      <c r="DH71" s="145"/>
      <c r="DI71" s="160"/>
      <c r="DJ71" s="145"/>
      <c r="DK71" s="145"/>
      <c r="DL71" s="145"/>
      <c r="DM71" s="145"/>
      <c r="DN71" s="145"/>
      <c r="DO71" s="145"/>
      <c r="DP71" s="145"/>
      <c r="DQ71" s="145"/>
      <c r="DR71" s="145"/>
      <c r="DS71" s="145"/>
      <c r="DT71" s="145"/>
      <c r="DU71" s="145"/>
      <c r="DV71" s="145"/>
      <c r="DW71" s="141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</row>
    <row r="72" spans="1:138" s="161" customFormat="1" x14ac:dyDescent="0.25">
      <c r="A72" s="143"/>
      <c r="B72" s="144"/>
      <c r="C72" s="111"/>
      <c r="D72" s="145"/>
      <c r="E72" s="145"/>
      <c r="F72" s="146"/>
      <c r="G72" s="145"/>
      <c r="H72" s="145"/>
      <c r="I72" s="145"/>
      <c r="J72" s="145"/>
      <c r="K72" s="146"/>
      <c r="L72" s="114"/>
      <c r="M72" s="115"/>
      <c r="N72" s="143"/>
      <c r="O72" s="147"/>
      <c r="P72" s="148"/>
      <c r="Q72" s="139"/>
      <c r="R72" s="118"/>
      <c r="S72" s="149"/>
      <c r="T72" s="149"/>
      <c r="U72" s="149"/>
      <c r="V72" s="149"/>
      <c r="W72" s="150"/>
      <c r="X72" s="121"/>
      <c r="Y72" s="151"/>
      <c r="Z72" s="151"/>
      <c r="AA72" s="151"/>
      <c r="AB72" s="151"/>
      <c r="AC72" s="151"/>
      <c r="AD72" s="151"/>
      <c r="AE72" s="151"/>
      <c r="AF72" s="151"/>
      <c r="AG72" s="151"/>
      <c r="AH72" s="247"/>
      <c r="AI72" s="247"/>
      <c r="AJ72" s="122"/>
      <c r="AK72" s="245"/>
      <c r="AL72" s="121"/>
      <c r="AM72" s="151"/>
      <c r="AN72" s="151"/>
      <c r="AO72" s="151"/>
      <c r="AP72" s="151"/>
      <c r="AQ72" s="151"/>
      <c r="AR72" s="151"/>
      <c r="AS72" s="123"/>
      <c r="AT72" s="131"/>
      <c r="AU72" s="205"/>
      <c r="AV72" s="205"/>
      <c r="AW72" s="205"/>
      <c r="AX72" s="205"/>
      <c r="AY72" s="205"/>
      <c r="AZ72" s="205"/>
      <c r="BA72" s="205"/>
      <c r="BB72" s="205"/>
      <c r="BC72" s="205"/>
      <c r="BD72" s="152">
        <f t="shared" si="4"/>
        <v>0</v>
      </c>
      <c r="BE72" s="125"/>
      <c r="BF72" s="153"/>
      <c r="BG72" s="154">
        <f t="shared" si="5"/>
        <v>0</v>
      </c>
      <c r="BH72" s="125"/>
      <c r="BI72" s="155"/>
      <c r="BJ72" s="154">
        <f t="shared" si="6"/>
        <v>0</v>
      </c>
      <c r="BK72" s="125"/>
      <c r="BL72" s="155"/>
      <c r="BM72" s="154">
        <f t="shared" si="7"/>
        <v>0</v>
      </c>
      <c r="BN72" s="125"/>
      <c r="BO72" s="155"/>
      <c r="BP72" s="154">
        <f t="shared" si="8"/>
        <v>0</v>
      </c>
      <c r="BQ72" s="125"/>
      <c r="BR72" s="155"/>
      <c r="BS72" s="154">
        <f t="shared" si="9"/>
        <v>0</v>
      </c>
      <c r="BT72" s="125"/>
      <c r="BU72" s="154"/>
      <c r="BV72" s="127">
        <f t="shared" si="10"/>
        <v>0</v>
      </c>
      <c r="BW72" s="156">
        <f t="shared" si="12"/>
        <v>0</v>
      </c>
      <c r="BX72" s="130">
        <f t="shared" si="13"/>
        <v>0</v>
      </c>
      <c r="BY72" s="131"/>
      <c r="BZ72" s="132"/>
      <c r="CA72" s="133"/>
      <c r="CB72" s="157"/>
      <c r="CC72" s="158"/>
      <c r="CD72" s="158"/>
      <c r="CE72" s="157"/>
      <c r="CF72" s="143"/>
      <c r="CG72" s="158"/>
      <c r="CH72" s="143"/>
      <c r="CI72" s="143"/>
      <c r="CJ72" s="143"/>
      <c r="CK72" s="143"/>
      <c r="CL72" s="143"/>
      <c r="CM72" s="139"/>
      <c r="CN72" s="138"/>
      <c r="CO72" s="143"/>
      <c r="CP72" s="143"/>
      <c r="CQ72" s="143"/>
      <c r="CR72" s="159"/>
      <c r="CS72" s="143"/>
      <c r="CT72" s="143"/>
      <c r="CU72" s="143"/>
      <c r="CV72" s="143"/>
      <c r="CW72" s="143"/>
      <c r="CX72" s="159"/>
      <c r="CY72" s="143"/>
      <c r="CZ72" s="143"/>
      <c r="DA72" s="143"/>
      <c r="DB72" s="143"/>
      <c r="DC72" s="139"/>
      <c r="DD72" s="145"/>
      <c r="DE72" s="145"/>
      <c r="DF72" s="145"/>
      <c r="DG72" s="145"/>
      <c r="DH72" s="145"/>
      <c r="DI72" s="160"/>
      <c r="DJ72" s="145"/>
      <c r="DK72" s="145"/>
      <c r="DL72" s="145"/>
      <c r="DM72" s="145"/>
      <c r="DN72" s="145"/>
      <c r="DO72" s="145"/>
      <c r="DP72" s="145"/>
      <c r="DQ72" s="145"/>
      <c r="DR72" s="145"/>
      <c r="DS72" s="145"/>
      <c r="DT72" s="145"/>
      <c r="DU72" s="145"/>
      <c r="DV72" s="145"/>
      <c r="DW72" s="141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</row>
    <row r="73" spans="1:138" s="161" customFormat="1" x14ac:dyDescent="0.25">
      <c r="A73" s="143"/>
      <c r="B73" s="144"/>
      <c r="C73" s="111"/>
      <c r="D73" s="145"/>
      <c r="E73" s="145"/>
      <c r="F73" s="146"/>
      <c r="G73" s="145"/>
      <c r="H73" s="145"/>
      <c r="I73" s="145"/>
      <c r="J73" s="145"/>
      <c r="K73" s="146"/>
      <c r="L73" s="114"/>
      <c r="M73" s="115"/>
      <c r="N73" s="143"/>
      <c r="O73" s="147"/>
      <c r="P73" s="148"/>
      <c r="Q73" s="139"/>
      <c r="R73" s="118"/>
      <c r="S73" s="149"/>
      <c r="T73" s="149"/>
      <c r="U73" s="149"/>
      <c r="V73" s="149"/>
      <c r="W73" s="150"/>
      <c r="X73" s="121"/>
      <c r="Y73" s="151"/>
      <c r="Z73" s="151"/>
      <c r="AA73" s="151"/>
      <c r="AB73" s="151"/>
      <c r="AC73" s="151"/>
      <c r="AD73" s="151"/>
      <c r="AE73" s="151"/>
      <c r="AF73" s="151"/>
      <c r="AG73" s="151"/>
      <c r="AH73" s="247"/>
      <c r="AI73" s="247"/>
      <c r="AJ73" s="122"/>
      <c r="AK73" s="245"/>
      <c r="AL73" s="121"/>
      <c r="AM73" s="151"/>
      <c r="AN73" s="151"/>
      <c r="AO73" s="151"/>
      <c r="AP73" s="151"/>
      <c r="AQ73" s="151"/>
      <c r="AR73" s="151"/>
      <c r="AS73" s="123"/>
      <c r="AT73" s="131"/>
      <c r="AU73" s="205"/>
      <c r="AV73" s="205"/>
      <c r="AW73" s="205"/>
      <c r="AX73" s="205"/>
      <c r="AY73" s="205"/>
      <c r="AZ73" s="205"/>
      <c r="BA73" s="205"/>
      <c r="BB73" s="205"/>
      <c r="BC73" s="205"/>
      <c r="BD73" s="152">
        <f t="shared" si="4"/>
        <v>0</v>
      </c>
      <c r="BE73" s="125"/>
      <c r="BF73" s="153"/>
      <c r="BG73" s="154">
        <f t="shared" si="5"/>
        <v>0</v>
      </c>
      <c r="BH73" s="125"/>
      <c r="BI73" s="155"/>
      <c r="BJ73" s="154">
        <f t="shared" si="6"/>
        <v>0</v>
      </c>
      <c r="BK73" s="125"/>
      <c r="BL73" s="155"/>
      <c r="BM73" s="154">
        <f t="shared" si="7"/>
        <v>0</v>
      </c>
      <c r="BN73" s="125"/>
      <c r="BO73" s="155"/>
      <c r="BP73" s="154">
        <f t="shared" si="8"/>
        <v>0</v>
      </c>
      <c r="BQ73" s="125"/>
      <c r="BR73" s="155"/>
      <c r="BS73" s="154">
        <f t="shared" si="9"/>
        <v>0</v>
      </c>
      <c r="BT73" s="125"/>
      <c r="BU73" s="154"/>
      <c r="BV73" s="127">
        <f t="shared" si="10"/>
        <v>0</v>
      </c>
      <c r="BW73" s="156">
        <f t="shared" si="12"/>
        <v>0</v>
      </c>
      <c r="BX73" s="130">
        <f t="shared" si="13"/>
        <v>0</v>
      </c>
      <c r="BY73" s="131"/>
      <c r="BZ73" s="132"/>
      <c r="CA73" s="133"/>
      <c r="CB73" s="157"/>
      <c r="CC73" s="158"/>
      <c r="CD73" s="158"/>
      <c r="CE73" s="157"/>
      <c r="CF73" s="143"/>
      <c r="CG73" s="158"/>
      <c r="CH73" s="143"/>
      <c r="CI73" s="143"/>
      <c r="CJ73" s="143"/>
      <c r="CK73" s="143"/>
      <c r="CL73" s="143"/>
      <c r="CM73" s="139"/>
      <c r="CN73" s="138"/>
      <c r="CO73" s="143"/>
      <c r="CP73" s="143"/>
      <c r="CQ73" s="143"/>
      <c r="CR73" s="159"/>
      <c r="CS73" s="143"/>
      <c r="CT73" s="143"/>
      <c r="CU73" s="143"/>
      <c r="CV73" s="143"/>
      <c r="CW73" s="143"/>
      <c r="CX73" s="159"/>
      <c r="CY73" s="143"/>
      <c r="CZ73" s="143"/>
      <c r="DA73" s="143"/>
      <c r="DB73" s="143"/>
      <c r="DC73" s="139"/>
      <c r="DD73" s="145"/>
      <c r="DE73" s="145"/>
      <c r="DF73" s="145"/>
      <c r="DG73" s="145"/>
      <c r="DH73" s="145"/>
      <c r="DI73" s="160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1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</row>
    <row r="74" spans="1:138" s="161" customFormat="1" x14ac:dyDescent="0.25">
      <c r="A74" s="143"/>
      <c r="B74" s="144"/>
      <c r="C74" s="111"/>
      <c r="D74" s="145"/>
      <c r="E74" s="145"/>
      <c r="F74" s="146"/>
      <c r="G74" s="145"/>
      <c r="H74" s="145"/>
      <c r="I74" s="145"/>
      <c r="J74" s="145"/>
      <c r="K74" s="146"/>
      <c r="L74" s="114"/>
      <c r="M74" s="115"/>
      <c r="N74" s="143"/>
      <c r="O74" s="147"/>
      <c r="P74" s="148"/>
      <c r="Q74" s="139"/>
      <c r="R74" s="118"/>
      <c r="S74" s="149"/>
      <c r="T74" s="149"/>
      <c r="U74" s="149"/>
      <c r="V74" s="149"/>
      <c r="W74" s="150"/>
      <c r="X74" s="121"/>
      <c r="Y74" s="151"/>
      <c r="Z74" s="151"/>
      <c r="AA74" s="151"/>
      <c r="AB74" s="151"/>
      <c r="AC74" s="151"/>
      <c r="AD74" s="151"/>
      <c r="AE74" s="151"/>
      <c r="AF74" s="151"/>
      <c r="AG74" s="151"/>
      <c r="AH74" s="247"/>
      <c r="AI74" s="247"/>
      <c r="AJ74" s="122"/>
      <c r="AK74" s="245"/>
      <c r="AL74" s="121"/>
      <c r="AM74" s="151"/>
      <c r="AN74" s="151"/>
      <c r="AO74" s="151"/>
      <c r="AP74" s="151"/>
      <c r="AQ74" s="151"/>
      <c r="AR74" s="151"/>
      <c r="AS74" s="123"/>
      <c r="AT74" s="131"/>
      <c r="AU74" s="205"/>
      <c r="AV74" s="205"/>
      <c r="AW74" s="205"/>
      <c r="AX74" s="205"/>
      <c r="AY74" s="205"/>
      <c r="AZ74" s="205"/>
      <c r="BA74" s="205"/>
      <c r="BB74" s="205"/>
      <c r="BC74" s="205"/>
      <c r="BD74" s="152">
        <f t="shared" si="4"/>
        <v>0</v>
      </c>
      <c r="BE74" s="125"/>
      <c r="BF74" s="153"/>
      <c r="BG74" s="154">
        <f t="shared" si="5"/>
        <v>0</v>
      </c>
      <c r="BH74" s="125"/>
      <c r="BI74" s="155"/>
      <c r="BJ74" s="154">
        <f t="shared" si="6"/>
        <v>0</v>
      </c>
      <c r="BK74" s="125"/>
      <c r="BL74" s="155"/>
      <c r="BM74" s="154">
        <f t="shared" si="7"/>
        <v>0</v>
      </c>
      <c r="BN74" s="125"/>
      <c r="BO74" s="155"/>
      <c r="BP74" s="154">
        <f t="shared" si="8"/>
        <v>0</v>
      </c>
      <c r="BQ74" s="125"/>
      <c r="BR74" s="155"/>
      <c r="BS74" s="154">
        <f t="shared" si="9"/>
        <v>0</v>
      </c>
      <c r="BT74" s="125"/>
      <c r="BU74" s="154"/>
      <c r="BV74" s="127">
        <f t="shared" si="10"/>
        <v>0</v>
      </c>
      <c r="BW74" s="156">
        <f t="shared" si="12"/>
        <v>0</v>
      </c>
      <c r="BX74" s="130">
        <f t="shared" si="13"/>
        <v>0</v>
      </c>
      <c r="BY74" s="131"/>
      <c r="BZ74" s="132"/>
      <c r="CA74" s="133"/>
      <c r="CB74" s="157"/>
      <c r="CC74" s="158"/>
      <c r="CD74" s="158"/>
      <c r="CE74" s="157"/>
      <c r="CF74" s="143"/>
      <c r="CG74" s="158"/>
      <c r="CH74" s="143"/>
      <c r="CI74" s="143"/>
      <c r="CJ74" s="143"/>
      <c r="CK74" s="143"/>
      <c r="CL74" s="143"/>
      <c r="CM74" s="139"/>
      <c r="CN74" s="138"/>
      <c r="CO74" s="143"/>
      <c r="CP74" s="143"/>
      <c r="CQ74" s="143"/>
      <c r="CR74" s="159"/>
      <c r="CS74" s="143"/>
      <c r="CT74" s="143"/>
      <c r="CU74" s="143"/>
      <c r="CV74" s="143"/>
      <c r="CW74" s="143"/>
      <c r="CX74" s="159"/>
      <c r="CY74" s="143"/>
      <c r="CZ74" s="143"/>
      <c r="DA74" s="143"/>
      <c r="DB74" s="143"/>
      <c r="DC74" s="139"/>
      <c r="DD74" s="145"/>
      <c r="DE74" s="145"/>
      <c r="DF74" s="145"/>
      <c r="DG74" s="145"/>
      <c r="DH74" s="145"/>
      <c r="DI74" s="160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1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</row>
    <row r="75" spans="1:138" s="161" customFormat="1" x14ac:dyDescent="0.25">
      <c r="A75" s="143"/>
      <c r="B75" s="144"/>
      <c r="C75" s="111"/>
      <c r="D75" s="145"/>
      <c r="E75" s="145"/>
      <c r="F75" s="146"/>
      <c r="G75" s="145"/>
      <c r="H75" s="145"/>
      <c r="I75" s="145"/>
      <c r="J75" s="145"/>
      <c r="K75" s="146"/>
      <c r="L75" s="114"/>
      <c r="M75" s="115"/>
      <c r="N75" s="143"/>
      <c r="O75" s="147"/>
      <c r="P75" s="148"/>
      <c r="Q75" s="139"/>
      <c r="R75" s="118"/>
      <c r="S75" s="149"/>
      <c r="T75" s="149"/>
      <c r="U75" s="149"/>
      <c r="V75" s="149"/>
      <c r="W75" s="150"/>
      <c r="X75" s="121"/>
      <c r="Y75" s="151"/>
      <c r="Z75" s="151"/>
      <c r="AA75" s="151"/>
      <c r="AB75" s="151"/>
      <c r="AC75" s="151"/>
      <c r="AD75" s="151"/>
      <c r="AE75" s="151"/>
      <c r="AF75" s="151"/>
      <c r="AG75" s="151"/>
      <c r="AH75" s="247"/>
      <c r="AI75" s="247"/>
      <c r="AJ75" s="122"/>
      <c r="AK75" s="245"/>
      <c r="AL75" s="121"/>
      <c r="AM75" s="151"/>
      <c r="AN75" s="151"/>
      <c r="AO75" s="151"/>
      <c r="AP75" s="151"/>
      <c r="AQ75" s="151"/>
      <c r="AR75" s="151"/>
      <c r="AS75" s="123"/>
      <c r="AT75" s="131"/>
      <c r="AU75" s="205"/>
      <c r="AV75" s="205"/>
      <c r="AW75" s="205"/>
      <c r="AX75" s="205"/>
      <c r="AY75" s="205"/>
      <c r="AZ75" s="205"/>
      <c r="BA75" s="205"/>
      <c r="BB75" s="205"/>
      <c r="BC75" s="205"/>
      <c r="BD75" s="152">
        <f t="shared" si="4"/>
        <v>0</v>
      </c>
      <c r="BE75" s="125"/>
      <c r="BF75" s="153"/>
      <c r="BG75" s="154">
        <f t="shared" si="5"/>
        <v>0</v>
      </c>
      <c r="BH75" s="125"/>
      <c r="BI75" s="155"/>
      <c r="BJ75" s="154">
        <f t="shared" si="6"/>
        <v>0</v>
      </c>
      <c r="BK75" s="125"/>
      <c r="BL75" s="155"/>
      <c r="BM75" s="154">
        <f t="shared" si="7"/>
        <v>0</v>
      </c>
      <c r="BN75" s="125"/>
      <c r="BO75" s="155"/>
      <c r="BP75" s="154">
        <f t="shared" si="8"/>
        <v>0</v>
      </c>
      <c r="BQ75" s="125"/>
      <c r="BR75" s="155"/>
      <c r="BS75" s="154">
        <f t="shared" si="9"/>
        <v>0</v>
      </c>
      <c r="BT75" s="125"/>
      <c r="BU75" s="154"/>
      <c r="BV75" s="127">
        <f t="shared" si="10"/>
        <v>0</v>
      </c>
      <c r="BW75" s="156">
        <f t="shared" si="12"/>
        <v>0</v>
      </c>
      <c r="BX75" s="130">
        <f t="shared" si="13"/>
        <v>0</v>
      </c>
      <c r="BY75" s="131"/>
      <c r="BZ75" s="132"/>
      <c r="CA75" s="133"/>
      <c r="CB75" s="157"/>
      <c r="CC75" s="158"/>
      <c r="CD75" s="158"/>
      <c r="CE75" s="157"/>
      <c r="CF75" s="143"/>
      <c r="CG75" s="158"/>
      <c r="CH75" s="143"/>
      <c r="CI75" s="143"/>
      <c r="CJ75" s="143"/>
      <c r="CK75" s="143"/>
      <c r="CL75" s="143"/>
      <c r="CM75" s="139"/>
      <c r="CN75" s="138"/>
      <c r="CO75" s="143"/>
      <c r="CP75" s="143"/>
      <c r="CQ75" s="143"/>
      <c r="CR75" s="159"/>
      <c r="CS75" s="143"/>
      <c r="CT75" s="143"/>
      <c r="CU75" s="143"/>
      <c r="CV75" s="143"/>
      <c r="CW75" s="143"/>
      <c r="CX75" s="159"/>
      <c r="CY75" s="143"/>
      <c r="CZ75" s="143"/>
      <c r="DA75" s="143"/>
      <c r="DB75" s="143"/>
      <c r="DC75" s="139"/>
      <c r="DD75" s="145"/>
      <c r="DE75" s="145"/>
      <c r="DF75" s="145"/>
      <c r="DG75" s="145"/>
      <c r="DH75" s="145"/>
      <c r="DI75" s="160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1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</row>
    <row r="76" spans="1:138" s="161" customFormat="1" x14ac:dyDescent="0.25">
      <c r="A76" s="143"/>
      <c r="B76" s="144"/>
      <c r="C76" s="111"/>
      <c r="D76" s="145"/>
      <c r="E76" s="145"/>
      <c r="F76" s="146"/>
      <c r="G76" s="145"/>
      <c r="H76" s="145"/>
      <c r="I76" s="145"/>
      <c r="J76" s="145"/>
      <c r="K76" s="146"/>
      <c r="L76" s="114"/>
      <c r="M76" s="115"/>
      <c r="N76" s="143"/>
      <c r="O76" s="147"/>
      <c r="P76" s="148"/>
      <c r="Q76" s="139"/>
      <c r="R76" s="118"/>
      <c r="S76" s="149"/>
      <c r="T76" s="149"/>
      <c r="U76" s="149"/>
      <c r="V76" s="149"/>
      <c r="W76" s="150"/>
      <c r="X76" s="121"/>
      <c r="Y76" s="151"/>
      <c r="Z76" s="151"/>
      <c r="AA76" s="151"/>
      <c r="AB76" s="151"/>
      <c r="AC76" s="151"/>
      <c r="AD76" s="151"/>
      <c r="AE76" s="151"/>
      <c r="AF76" s="151"/>
      <c r="AG76" s="151"/>
      <c r="AH76" s="247"/>
      <c r="AI76" s="247"/>
      <c r="AJ76" s="122"/>
      <c r="AK76" s="245"/>
      <c r="AL76" s="121"/>
      <c r="AM76" s="151"/>
      <c r="AN76" s="151"/>
      <c r="AO76" s="151"/>
      <c r="AP76" s="151"/>
      <c r="AQ76" s="151"/>
      <c r="AR76" s="151"/>
      <c r="AS76" s="123"/>
      <c r="AT76" s="131"/>
      <c r="AU76" s="205"/>
      <c r="AV76" s="205"/>
      <c r="AW76" s="205"/>
      <c r="AX76" s="205"/>
      <c r="AY76" s="205"/>
      <c r="AZ76" s="205"/>
      <c r="BA76" s="205"/>
      <c r="BB76" s="205"/>
      <c r="BC76" s="205"/>
      <c r="BD76" s="152">
        <f t="shared" si="4"/>
        <v>0</v>
      </c>
      <c r="BE76" s="125"/>
      <c r="BF76" s="153"/>
      <c r="BG76" s="154">
        <f t="shared" si="5"/>
        <v>0</v>
      </c>
      <c r="BH76" s="125"/>
      <c r="BI76" s="155"/>
      <c r="BJ76" s="154">
        <f t="shared" si="6"/>
        <v>0</v>
      </c>
      <c r="BK76" s="125"/>
      <c r="BL76" s="155"/>
      <c r="BM76" s="154">
        <f t="shared" si="7"/>
        <v>0</v>
      </c>
      <c r="BN76" s="125"/>
      <c r="BO76" s="155"/>
      <c r="BP76" s="154">
        <f t="shared" si="8"/>
        <v>0</v>
      </c>
      <c r="BQ76" s="125"/>
      <c r="BR76" s="155"/>
      <c r="BS76" s="154">
        <f t="shared" si="9"/>
        <v>0</v>
      </c>
      <c r="BT76" s="125"/>
      <c r="BU76" s="154"/>
      <c r="BV76" s="127">
        <f t="shared" si="10"/>
        <v>0</v>
      </c>
      <c r="BW76" s="156">
        <f t="shared" si="12"/>
        <v>0</v>
      </c>
      <c r="BX76" s="130">
        <f t="shared" si="13"/>
        <v>0</v>
      </c>
      <c r="BY76" s="131"/>
      <c r="BZ76" s="132"/>
      <c r="CA76" s="133"/>
      <c r="CB76" s="157"/>
      <c r="CC76" s="158"/>
      <c r="CD76" s="158"/>
      <c r="CE76" s="157"/>
      <c r="CF76" s="143"/>
      <c r="CG76" s="158"/>
      <c r="CH76" s="143"/>
      <c r="CI76" s="143"/>
      <c r="CJ76" s="143"/>
      <c r="CK76" s="143"/>
      <c r="CL76" s="143"/>
      <c r="CM76" s="139"/>
      <c r="CN76" s="138"/>
      <c r="CO76" s="143"/>
      <c r="CP76" s="143"/>
      <c r="CQ76" s="143"/>
      <c r="CR76" s="159"/>
      <c r="CS76" s="143"/>
      <c r="CT76" s="143"/>
      <c r="CU76" s="143"/>
      <c r="CV76" s="143"/>
      <c r="CW76" s="143"/>
      <c r="CX76" s="159"/>
      <c r="CY76" s="143"/>
      <c r="CZ76" s="143"/>
      <c r="DA76" s="143"/>
      <c r="DB76" s="143"/>
      <c r="DC76" s="139"/>
      <c r="DD76" s="145"/>
      <c r="DE76" s="145"/>
      <c r="DF76" s="145"/>
      <c r="DG76" s="145"/>
      <c r="DH76" s="145"/>
      <c r="DI76" s="160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1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</row>
    <row r="77" spans="1:138" s="161" customFormat="1" x14ac:dyDescent="0.25">
      <c r="A77" s="143"/>
      <c r="B77" s="144"/>
      <c r="C77" s="111"/>
      <c r="D77" s="145"/>
      <c r="E77" s="145"/>
      <c r="F77" s="146"/>
      <c r="G77" s="145"/>
      <c r="H77" s="145"/>
      <c r="I77" s="145"/>
      <c r="J77" s="145"/>
      <c r="K77" s="146"/>
      <c r="L77" s="114"/>
      <c r="M77" s="115"/>
      <c r="N77" s="143"/>
      <c r="O77" s="147"/>
      <c r="P77" s="148"/>
      <c r="Q77" s="139"/>
      <c r="R77" s="118"/>
      <c r="S77" s="149"/>
      <c r="T77" s="149"/>
      <c r="U77" s="149"/>
      <c r="V77" s="149"/>
      <c r="W77" s="150"/>
      <c r="X77" s="121"/>
      <c r="Y77" s="151"/>
      <c r="Z77" s="151"/>
      <c r="AA77" s="151"/>
      <c r="AB77" s="151"/>
      <c r="AC77" s="151"/>
      <c r="AD77" s="151"/>
      <c r="AE77" s="151"/>
      <c r="AF77" s="151"/>
      <c r="AG77" s="151"/>
      <c r="AH77" s="247"/>
      <c r="AI77" s="247"/>
      <c r="AJ77" s="122"/>
      <c r="AK77" s="245"/>
      <c r="AL77" s="121"/>
      <c r="AM77" s="151"/>
      <c r="AN77" s="151"/>
      <c r="AO77" s="151"/>
      <c r="AP77" s="151"/>
      <c r="AQ77" s="151"/>
      <c r="AR77" s="151"/>
      <c r="AS77" s="123"/>
      <c r="AT77" s="131"/>
      <c r="AU77" s="205"/>
      <c r="AV77" s="205"/>
      <c r="AW77" s="205"/>
      <c r="AX77" s="205"/>
      <c r="AY77" s="205"/>
      <c r="AZ77" s="205"/>
      <c r="BA77" s="205"/>
      <c r="BB77" s="205"/>
      <c r="BC77" s="205"/>
      <c r="BD77" s="152">
        <f t="shared" si="4"/>
        <v>0</v>
      </c>
      <c r="BE77" s="125"/>
      <c r="BF77" s="153"/>
      <c r="BG77" s="154">
        <f t="shared" si="5"/>
        <v>0</v>
      </c>
      <c r="BH77" s="125"/>
      <c r="BI77" s="155"/>
      <c r="BJ77" s="154">
        <f t="shared" si="6"/>
        <v>0</v>
      </c>
      <c r="BK77" s="125"/>
      <c r="BL77" s="155"/>
      <c r="BM77" s="154">
        <f t="shared" si="7"/>
        <v>0</v>
      </c>
      <c r="BN77" s="125"/>
      <c r="BO77" s="155"/>
      <c r="BP77" s="154">
        <f t="shared" si="8"/>
        <v>0</v>
      </c>
      <c r="BQ77" s="125"/>
      <c r="BR77" s="155"/>
      <c r="BS77" s="154">
        <f t="shared" si="9"/>
        <v>0</v>
      </c>
      <c r="BT77" s="125"/>
      <c r="BU77" s="154"/>
      <c r="BV77" s="127">
        <f t="shared" si="10"/>
        <v>0</v>
      </c>
      <c r="BW77" s="156">
        <f t="shared" si="12"/>
        <v>0</v>
      </c>
      <c r="BX77" s="130">
        <f t="shared" si="13"/>
        <v>0</v>
      </c>
      <c r="BY77" s="131"/>
      <c r="BZ77" s="132"/>
      <c r="CA77" s="133"/>
      <c r="CB77" s="157"/>
      <c r="CC77" s="158"/>
      <c r="CD77" s="158"/>
      <c r="CE77" s="157"/>
      <c r="CF77" s="143"/>
      <c r="CG77" s="158"/>
      <c r="CH77" s="143"/>
      <c r="CI77" s="143"/>
      <c r="CJ77" s="143"/>
      <c r="CK77" s="143"/>
      <c r="CL77" s="143"/>
      <c r="CM77" s="139"/>
      <c r="CN77" s="138"/>
      <c r="CO77" s="143"/>
      <c r="CP77" s="143"/>
      <c r="CQ77" s="143"/>
      <c r="CR77" s="159"/>
      <c r="CS77" s="143"/>
      <c r="CT77" s="143"/>
      <c r="CU77" s="143"/>
      <c r="CV77" s="143"/>
      <c r="CW77" s="143"/>
      <c r="CX77" s="159"/>
      <c r="CY77" s="143"/>
      <c r="CZ77" s="143"/>
      <c r="DA77" s="143"/>
      <c r="DB77" s="143"/>
      <c r="DC77" s="139"/>
      <c r="DD77" s="145"/>
      <c r="DE77" s="145"/>
      <c r="DF77" s="145"/>
      <c r="DG77" s="145"/>
      <c r="DH77" s="145"/>
      <c r="DI77" s="160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1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</row>
    <row r="78" spans="1:138" s="161" customFormat="1" x14ac:dyDescent="0.25">
      <c r="A78" s="143"/>
      <c r="B78" s="144"/>
      <c r="C78" s="111"/>
      <c r="D78" s="145"/>
      <c r="E78" s="145"/>
      <c r="F78" s="146"/>
      <c r="G78" s="145"/>
      <c r="H78" s="145"/>
      <c r="I78" s="145"/>
      <c r="J78" s="145"/>
      <c r="K78" s="146"/>
      <c r="L78" s="114"/>
      <c r="M78" s="115"/>
      <c r="N78" s="143"/>
      <c r="O78" s="147"/>
      <c r="P78" s="148"/>
      <c r="Q78" s="139"/>
      <c r="R78" s="118"/>
      <c r="S78" s="149"/>
      <c r="T78" s="149"/>
      <c r="U78" s="149"/>
      <c r="V78" s="149"/>
      <c r="W78" s="150"/>
      <c r="X78" s="121"/>
      <c r="Y78" s="151"/>
      <c r="Z78" s="151"/>
      <c r="AA78" s="151"/>
      <c r="AB78" s="151"/>
      <c r="AC78" s="151"/>
      <c r="AD78" s="151"/>
      <c r="AE78" s="151"/>
      <c r="AF78" s="151"/>
      <c r="AG78" s="151"/>
      <c r="AH78" s="247"/>
      <c r="AI78" s="247"/>
      <c r="AJ78" s="122"/>
      <c r="AK78" s="245"/>
      <c r="AL78" s="121"/>
      <c r="AM78" s="151"/>
      <c r="AN78" s="151"/>
      <c r="AO78" s="151"/>
      <c r="AP78" s="151"/>
      <c r="AQ78" s="151"/>
      <c r="AR78" s="151"/>
      <c r="AS78" s="123"/>
      <c r="AT78" s="131"/>
      <c r="AU78" s="205"/>
      <c r="AV78" s="205"/>
      <c r="AW78" s="205"/>
      <c r="AX78" s="205"/>
      <c r="AY78" s="205"/>
      <c r="AZ78" s="205"/>
      <c r="BA78" s="205"/>
      <c r="BB78" s="205"/>
      <c r="BC78" s="205"/>
      <c r="BD78" s="152">
        <f t="shared" si="4"/>
        <v>0</v>
      </c>
      <c r="BE78" s="125"/>
      <c r="BF78" s="153"/>
      <c r="BG78" s="154">
        <f t="shared" si="5"/>
        <v>0</v>
      </c>
      <c r="BH78" s="125"/>
      <c r="BI78" s="155"/>
      <c r="BJ78" s="154">
        <f t="shared" si="6"/>
        <v>0</v>
      </c>
      <c r="BK78" s="125"/>
      <c r="BL78" s="155"/>
      <c r="BM78" s="154">
        <f t="shared" si="7"/>
        <v>0</v>
      </c>
      <c r="BN78" s="125"/>
      <c r="BO78" s="155"/>
      <c r="BP78" s="154">
        <f t="shared" si="8"/>
        <v>0</v>
      </c>
      <c r="BQ78" s="125"/>
      <c r="BR78" s="155"/>
      <c r="BS78" s="154">
        <f t="shared" si="9"/>
        <v>0</v>
      </c>
      <c r="BT78" s="125"/>
      <c r="BU78" s="154"/>
      <c r="BV78" s="127">
        <f t="shared" si="10"/>
        <v>0</v>
      </c>
      <c r="BW78" s="156">
        <f t="shared" si="12"/>
        <v>0</v>
      </c>
      <c r="BX78" s="130">
        <f t="shared" si="13"/>
        <v>0</v>
      </c>
      <c r="BY78" s="131"/>
      <c r="BZ78" s="132"/>
      <c r="CA78" s="133"/>
      <c r="CB78" s="157"/>
      <c r="CC78" s="158"/>
      <c r="CD78" s="158"/>
      <c r="CE78" s="157"/>
      <c r="CF78" s="143"/>
      <c r="CG78" s="158"/>
      <c r="CH78" s="143"/>
      <c r="CI78" s="143"/>
      <c r="CJ78" s="143"/>
      <c r="CK78" s="143"/>
      <c r="CL78" s="143"/>
      <c r="CM78" s="139"/>
      <c r="CN78" s="138"/>
      <c r="CO78" s="143"/>
      <c r="CP78" s="143"/>
      <c r="CQ78" s="143"/>
      <c r="CR78" s="159"/>
      <c r="CS78" s="143"/>
      <c r="CT78" s="143"/>
      <c r="CU78" s="143"/>
      <c r="CV78" s="143"/>
      <c r="CW78" s="143"/>
      <c r="CX78" s="159"/>
      <c r="CY78" s="143"/>
      <c r="CZ78" s="143"/>
      <c r="DA78" s="143"/>
      <c r="DB78" s="143"/>
      <c r="DC78" s="139"/>
      <c r="DD78" s="145"/>
      <c r="DE78" s="145"/>
      <c r="DF78" s="145"/>
      <c r="DG78" s="145"/>
      <c r="DH78" s="145"/>
      <c r="DI78" s="160"/>
      <c r="DJ78" s="145"/>
      <c r="DK78" s="145"/>
      <c r="DL78" s="145"/>
      <c r="DM78" s="145"/>
      <c r="DN78" s="145"/>
      <c r="DO78" s="145"/>
      <c r="DP78" s="145"/>
      <c r="DQ78" s="145"/>
      <c r="DR78" s="145"/>
      <c r="DS78" s="145"/>
      <c r="DT78" s="145"/>
      <c r="DU78" s="145"/>
      <c r="DV78" s="145"/>
      <c r="DW78" s="141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</row>
    <row r="79" spans="1:138" s="161" customFormat="1" x14ac:dyDescent="0.25">
      <c r="A79" s="143"/>
      <c r="B79" s="144"/>
      <c r="C79" s="111"/>
      <c r="D79" s="145"/>
      <c r="E79" s="145"/>
      <c r="F79" s="146"/>
      <c r="G79" s="145"/>
      <c r="H79" s="145"/>
      <c r="I79" s="145"/>
      <c r="J79" s="145"/>
      <c r="K79" s="146"/>
      <c r="L79" s="114"/>
      <c r="M79" s="115"/>
      <c r="N79" s="143"/>
      <c r="O79" s="147"/>
      <c r="P79" s="148"/>
      <c r="Q79" s="139"/>
      <c r="R79" s="118"/>
      <c r="S79" s="149"/>
      <c r="T79" s="149"/>
      <c r="U79" s="149"/>
      <c r="V79" s="149"/>
      <c r="W79" s="150"/>
      <c r="X79" s="121"/>
      <c r="Y79" s="151"/>
      <c r="Z79" s="151"/>
      <c r="AA79" s="151"/>
      <c r="AB79" s="151"/>
      <c r="AC79" s="151"/>
      <c r="AD79" s="151"/>
      <c r="AE79" s="151"/>
      <c r="AF79" s="151"/>
      <c r="AG79" s="151"/>
      <c r="AH79" s="247"/>
      <c r="AI79" s="247"/>
      <c r="AJ79" s="122"/>
      <c r="AK79" s="245"/>
      <c r="AL79" s="121"/>
      <c r="AM79" s="151"/>
      <c r="AN79" s="151"/>
      <c r="AO79" s="151"/>
      <c r="AP79" s="151"/>
      <c r="AQ79" s="151"/>
      <c r="AR79" s="151"/>
      <c r="AS79" s="123"/>
      <c r="AT79" s="131"/>
      <c r="AU79" s="205"/>
      <c r="AV79" s="205"/>
      <c r="AW79" s="205"/>
      <c r="AX79" s="205"/>
      <c r="AY79" s="205"/>
      <c r="AZ79" s="205"/>
      <c r="BA79" s="205"/>
      <c r="BB79" s="205"/>
      <c r="BC79" s="205"/>
      <c r="BD79" s="152">
        <f t="shared" si="4"/>
        <v>0</v>
      </c>
      <c r="BE79" s="125"/>
      <c r="BF79" s="153"/>
      <c r="BG79" s="154">
        <f t="shared" si="5"/>
        <v>0</v>
      </c>
      <c r="BH79" s="125"/>
      <c r="BI79" s="155"/>
      <c r="BJ79" s="154">
        <f t="shared" si="6"/>
        <v>0</v>
      </c>
      <c r="BK79" s="125"/>
      <c r="BL79" s="155"/>
      <c r="BM79" s="154">
        <f t="shared" si="7"/>
        <v>0</v>
      </c>
      <c r="BN79" s="125"/>
      <c r="BO79" s="155"/>
      <c r="BP79" s="154">
        <f t="shared" si="8"/>
        <v>0</v>
      </c>
      <c r="BQ79" s="125"/>
      <c r="BR79" s="155"/>
      <c r="BS79" s="154">
        <f t="shared" si="9"/>
        <v>0</v>
      </c>
      <c r="BT79" s="125"/>
      <c r="BU79" s="154"/>
      <c r="BV79" s="127">
        <f t="shared" si="10"/>
        <v>0</v>
      </c>
      <c r="BW79" s="156">
        <f t="shared" si="12"/>
        <v>0</v>
      </c>
      <c r="BX79" s="130">
        <f t="shared" si="13"/>
        <v>0</v>
      </c>
      <c r="BY79" s="131"/>
      <c r="BZ79" s="132"/>
      <c r="CA79" s="133"/>
      <c r="CB79" s="157"/>
      <c r="CC79" s="158"/>
      <c r="CD79" s="158"/>
      <c r="CE79" s="157"/>
      <c r="CF79" s="143"/>
      <c r="CG79" s="158"/>
      <c r="CH79" s="143"/>
      <c r="CI79" s="143"/>
      <c r="CJ79" s="143"/>
      <c r="CK79" s="143"/>
      <c r="CL79" s="143"/>
      <c r="CM79" s="139"/>
      <c r="CN79" s="138"/>
      <c r="CO79" s="143"/>
      <c r="CP79" s="143"/>
      <c r="CQ79" s="143"/>
      <c r="CR79" s="159"/>
      <c r="CS79" s="143"/>
      <c r="CT79" s="143"/>
      <c r="CU79" s="143"/>
      <c r="CV79" s="143"/>
      <c r="CW79" s="143"/>
      <c r="CX79" s="159"/>
      <c r="CY79" s="143"/>
      <c r="CZ79" s="143"/>
      <c r="DA79" s="143"/>
      <c r="DB79" s="143"/>
      <c r="DC79" s="139"/>
      <c r="DD79" s="145"/>
      <c r="DE79" s="145"/>
      <c r="DF79" s="145"/>
      <c r="DG79" s="145"/>
      <c r="DH79" s="145"/>
      <c r="DI79" s="160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1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</row>
    <row r="80" spans="1:138" s="161" customFormat="1" x14ac:dyDescent="0.25">
      <c r="A80" s="143"/>
      <c r="B80" s="144"/>
      <c r="C80" s="111"/>
      <c r="D80" s="145"/>
      <c r="E80" s="145"/>
      <c r="F80" s="146"/>
      <c r="G80" s="145"/>
      <c r="H80" s="145"/>
      <c r="I80" s="145"/>
      <c r="J80" s="145"/>
      <c r="K80" s="146"/>
      <c r="L80" s="114"/>
      <c r="M80" s="115"/>
      <c r="N80" s="143"/>
      <c r="O80" s="147"/>
      <c r="P80" s="148"/>
      <c r="Q80" s="139"/>
      <c r="R80" s="118"/>
      <c r="S80" s="149"/>
      <c r="T80" s="149"/>
      <c r="U80" s="149"/>
      <c r="V80" s="149"/>
      <c r="W80" s="150"/>
      <c r="X80" s="121"/>
      <c r="Y80" s="151"/>
      <c r="Z80" s="151"/>
      <c r="AA80" s="151"/>
      <c r="AB80" s="151"/>
      <c r="AC80" s="151"/>
      <c r="AD80" s="151"/>
      <c r="AE80" s="151"/>
      <c r="AF80" s="151"/>
      <c r="AG80" s="151"/>
      <c r="AH80" s="247"/>
      <c r="AI80" s="247"/>
      <c r="AJ80" s="122"/>
      <c r="AK80" s="245"/>
      <c r="AL80" s="121"/>
      <c r="AM80" s="151"/>
      <c r="AN80" s="151"/>
      <c r="AO80" s="151"/>
      <c r="AP80" s="151"/>
      <c r="AQ80" s="151"/>
      <c r="AR80" s="151"/>
      <c r="AS80" s="123"/>
      <c r="AT80" s="131"/>
      <c r="AU80" s="205"/>
      <c r="AV80" s="205"/>
      <c r="AW80" s="205"/>
      <c r="AX80" s="205"/>
      <c r="AY80" s="205"/>
      <c r="AZ80" s="205"/>
      <c r="BA80" s="205"/>
      <c r="BB80" s="205"/>
      <c r="BC80" s="205"/>
      <c r="BD80" s="152">
        <f t="shared" si="4"/>
        <v>0</v>
      </c>
      <c r="BE80" s="125"/>
      <c r="BF80" s="153"/>
      <c r="BG80" s="154">
        <f t="shared" si="5"/>
        <v>0</v>
      </c>
      <c r="BH80" s="125"/>
      <c r="BI80" s="155"/>
      <c r="BJ80" s="154">
        <f t="shared" si="6"/>
        <v>0</v>
      </c>
      <c r="BK80" s="125"/>
      <c r="BL80" s="155"/>
      <c r="BM80" s="154">
        <f t="shared" si="7"/>
        <v>0</v>
      </c>
      <c r="BN80" s="125"/>
      <c r="BO80" s="155"/>
      <c r="BP80" s="154">
        <f t="shared" si="8"/>
        <v>0</v>
      </c>
      <c r="BQ80" s="125"/>
      <c r="BR80" s="155"/>
      <c r="BS80" s="154">
        <f t="shared" si="9"/>
        <v>0</v>
      </c>
      <c r="BT80" s="125"/>
      <c r="BU80" s="154"/>
      <c r="BV80" s="127">
        <f t="shared" si="10"/>
        <v>0</v>
      </c>
      <c r="BW80" s="156">
        <f t="shared" si="12"/>
        <v>0</v>
      </c>
      <c r="BX80" s="130">
        <f t="shared" si="13"/>
        <v>0</v>
      </c>
      <c r="BY80" s="131"/>
      <c r="BZ80" s="132"/>
      <c r="CA80" s="133"/>
      <c r="CB80" s="157"/>
      <c r="CC80" s="158"/>
      <c r="CD80" s="158"/>
      <c r="CE80" s="157"/>
      <c r="CF80" s="143"/>
      <c r="CG80" s="158"/>
      <c r="CH80" s="143"/>
      <c r="CI80" s="143"/>
      <c r="CJ80" s="143"/>
      <c r="CK80" s="143"/>
      <c r="CL80" s="143"/>
      <c r="CM80" s="139"/>
      <c r="CN80" s="138"/>
      <c r="CO80" s="143"/>
      <c r="CP80" s="143"/>
      <c r="CQ80" s="143"/>
      <c r="CR80" s="159"/>
      <c r="CS80" s="143"/>
      <c r="CT80" s="143"/>
      <c r="CU80" s="143"/>
      <c r="CV80" s="143"/>
      <c r="CW80" s="143"/>
      <c r="CX80" s="159"/>
      <c r="CY80" s="143"/>
      <c r="CZ80" s="143"/>
      <c r="DA80" s="143"/>
      <c r="DB80" s="143"/>
      <c r="DC80" s="139"/>
      <c r="DD80" s="145"/>
      <c r="DE80" s="145"/>
      <c r="DF80" s="145"/>
      <c r="DG80" s="145"/>
      <c r="DH80" s="145"/>
      <c r="DI80" s="160"/>
      <c r="DJ80" s="145"/>
      <c r="DK80" s="145"/>
      <c r="DL80" s="145"/>
      <c r="DM80" s="145"/>
      <c r="DN80" s="145"/>
      <c r="DO80" s="145"/>
      <c r="DP80" s="145"/>
      <c r="DQ80" s="145"/>
      <c r="DR80" s="145"/>
      <c r="DS80" s="145"/>
      <c r="DT80" s="145"/>
      <c r="DU80" s="145"/>
      <c r="DV80" s="145"/>
      <c r="DW80" s="141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</row>
    <row r="81" spans="1:138" s="161" customFormat="1" x14ac:dyDescent="0.25">
      <c r="A81" s="143"/>
      <c r="B81" s="144"/>
      <c r="C81" s="111"/>
      <c r="D81" s="145"/>
      <c r="E81" s="145"/>
      <c r="F81" s="146"/>
      <c r="G81" s="145"/>
      <c r="H81" s="145"/>
      <c r="I81" s="145"/>
      <c r="J81" s="145"/>
      <c r="K81" s="146"/>
      <c r="L81" s="114"/>
      <c r="M81" s="115"/>
      <c r="N81" s="143"/>
      <c r="O81" s="147"/>
      <c r="P81" s="148"/>
      <c r="Q81" s="139"/>
      <c r="R81" s="118"/>
      <c r="S81" s="149"/>
      <c r="T81" s="149"/>
      <c r="U81" s="149"/>
      <c r="V81" s="149"/>
      <c r="W81" s="150"/>
      <c r="X81" s="121"/>
      <c r="Y81" s="151"/>
      <c r="Z81" s="151"/>
      <c r="AA81" s="151"/>
      <c r="AB81" s="151"/>
      <c r="AC81" s="151"/>
      <c r="AD81" s="151"/>
      <c r="AE81" s="151"/>
      <c r="AF81" s="151"/>
      <c r="AG81" s="151"/>
      <c r="AH81" s="247"/>
      <c r="AI81" s="247"/>
      <c r="AJ81" s="122"/>
      <c r="AK81" s="245"/>
      <c r="AL81" s="121"/>
      <c r="AM81" s="151"/>
      <c r="AN81" s="151"/>
      <c r="AO81" s="151"/>
      <c r="AP81" s="151"/>
      <c r="AQ81" s="151"/>
      <c r="AR81" s="151"/>
      <c r="AS81" s="123"/>
      <c r="AT81" s="131"/>
      <c r="AU81" s="205"/>
      <c r="AV81" s="205"/>
      <c r="AW81" s="205"/>
      <c r="AX81" s="205"/>
      <c r="AY81" s="205"/>
      <c r="AZ81" s="205"/>
      <c r="BA81" s="205"/>
      <c r="BB81" s="205"/>
      <c r="BC81" s="205"/>
      <c r="BD81" s="152">
        <f t="shared" si="4"/>
        <v>0</v>
      </c>
      <c r="BE81" s="125"/>
      <c r="BF81" s="153"/>
      <c r="BG81" s="154">
        <f t="shared" si="5"/>
        <v>0</v>
      </c>
      <c r="BH81" s="125"/>
      <c r="BI81" s="155"/>
      <c r="BJ81" s="154">
        <f t="shared" si="6"/>
        <v>0</v>
      </c>
      <c r="BK81" s="125"/>
      <c r="BL81" s="155"/>
      <c r="BM81" s="154">
        <f t="shared" si="7"/>
        <v>0</v>
      </c>
      <c r="BN81" s="125"/>
      <c r="BO81" s="155"/>
      <c r="BP81" s="154">
        <f t="shared" si="8"/>
        <v>0</v>
      </c>
      <c r="BQ81" s="125"/>
      <c r="BR81" s="155"/>
      <c r="BS81" s="154">
        <f t="shared" si="9"/>
        <v>0</v>
      </c>
      <c r="BT81" s="125"/>
      <c r="BU81" s="154"/>
      <c r="BV81" s="127">
        <f t="shared" si="10"/>
        <v>0</v>
      </c>
      <c r="BW81" s="156">
        <f t="shared" si="12"/>
        <v>0</v>
      </c>
      <c r="BX81" s="130">
        <f t="shared" si="13"/>
        <v>0</v>
      </c>
      <c r="BY81" s="131"/>
      <c r="BZ81" s="132"/>
      <c r="CA81" s="133"/>
      <c r="CB81" s="157"/>
      <c r="CC81" s="158"/>
      <c r="CD81" s="158"/>
      <c r="CE81" s="157"/>
      <c r="CF81" s="143"/>
      <c r="CG81" s="158"/>
      <c r="CH81" s="143"/>
      <c r="CI81" s="143"/>
      <c r="CJ81" s="143"/>
      <c r="CK81" s="143"/>
      <c r="CL81" s="143"/>
      <c r="CM81" s="139"/>
      <c r="CN81" s="138"/>
      <c r="CO81" s="143"/>
      <c r="CP81" s="143"/>
      <c r="CQ81" s="143"/>
      <c r="CR81" s="159"/>
      <c r="CS81" s="143"/>
      <c r="CT81" s="143"/>
      <c r="CU81" s="143"/>
      <c r="CV81" s="143"/>
      <c r="CW81" s="143"/>
      <c r="CX81" s="159"/>
      <c r="CY81" s="143"/>
      <c r="CZ81" s="143"/>
      <c r="DA81" s="143"/>
      <c r="DB81" s="143"/>
      <c r="DC81" s="139"/>
      <c r="DD81" s="145"/>
      <c r="DE81" s="145"/>
      <c r="DF81" s="145"/>
      <c r="DG81" s="145"/>
      <c r="DH81" s="145"/>
      <c r="DI81" s="160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45"/>
      <c r="DV81" s="145"/>
      <c r="DW81" s="141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</row>
    <row r="82" spans="1:138" s="161" customFormat="1" x14ac:dyDescent="0.25">
      <c r="A82" s="143"/>
      <c r="B82" s="144"/>
      <c r="C82" s="111"/>
      <c r="D82" s="145"/>
      <c r="E82" s="145"/>
      <c r="F82" s="146"/>
      <c r="G82" s="145"/>
      <c r="H82" s="145"/>
      <c r="I82" s="145"/>
      <c r="J82" s="145"/>
      <c r="K82" s="146"/>
      <c r="L82" s="114"/>
      <c r="M82" s="115"/>
      <c r="N82" s="143"/>
      <c r="O82" s="147"/>
      <c r="P82" s="148"/>
      <c r="Q82" s="139"/>
      <c r="R82" s="118"/>
      <c r="S82" s="149"/>
      <c r="T82" s="149"/>
      <c r="U82" s="149"/>
      <c r="V82" s="149"/>
      <c r="W82" s="150"/>
      <c r="X82" s="121"/>
      <c r="Y82" s="151"/>
      <c r="Z82" s="151"/>
      <c r="AA82" s="151"/>
      <c r="AB82" s="151"/>
      <c r="AC82" s="151"/>
      <c r="AD82" s="151"/>
      <c r="AE82" s="151"/>
      <c r="AF82" s="151"/>
      <c r="AG82" s="151"/>
      <c r="AH82" s="247"/>
      <c r="AI82" s="247"/>
      <c r="AJ82" s="122"/>
      <c r="AK82" s="245"/>
      <c r="AL82" s="121"/>
      <c r="AM82" s="151"/>
      <c r="AN82" s="151"/>
      <c r="AO82" s="151"/>
      <c r="AP82" s="151"/>
      <c r="AQ82" s="151"/>
      <c r="AR82" s="151"/>
      <c r="AS82" s="123"/>
      <c r="AT82" s="131"/>
      <c r="AU82" s="205"/>
      <c r="AV82" s="205"/>
      <c r="AW82" s="205"/>
      <c r="AX82" s="205"/>
      <c r="AY82" s="205"/>
      <c r="AZ82" s="205"/>
      <c r="BA82" s="205"/>
      <c r="BB82" s="205"/>
      <c r="BC82" s="205"/>
      <c r="BD82" s="152">
        <f t="shared" si="4"/>
        <v>0</v>
      </c>
      <c r="BE82" s="125"/>
      <c r="BF82" s="153"/>
      <c r="BG82" s="154">
        <f t="shared" si="5"/>
        <v>0</v>
      </c>
      <c r="BH82" s="125"/>
      <c r="BI82" s="155"/>
      <c r="BJ82" s="154">
        <f t="shared" si="6"/>
        <v>0</v>
      </c>
      <c r="BK82" s="125"/>
      <c r="BL82" s="155"/>
      <c r="BM82" s="154">
        <f t="shared" si="7"/>
        <v>0</v>
      </c>
      <c r="BN82" s="125"/>
      <c r="BO82" s="155"/>
      <c r="BP82" s="154">
        <f t="shared" si="8"/>
        <v>0</v>
      </c>
      <c r="BQ82" s="125"/>
      <c r="BR82" s="155"/>
      <c r="BS82" s="154">
        <f t="shared" si="9"/>
        <v>0</v>
      </c>
      <c r="BT82" s="125"/>
      <c r="BU82" s="154"/>
      <c r="BV82" s="127">
        <f t="shared" si="10"/>
        <v>0</v>
      </c>
      <c r="BW82" s="156">
        <f t="shared" si="12"/>
        <v>0</v>
      </c>
      <c r="BX82" s="130">
        <f t="shared" si="13"/>
        <v>0</v>
      </c>
      <c r="BY82" s="131"/>
      <c r="BZ82" s="132"/>
      <c r="CA82" s="133"/>
      <c r="CB82" s="157"/>
      <c r="CC82" s="158"/>
      <c r="CD82" s="158"/>
      <c r="CE82" s="157"/>
      <c r="CF82" s="143"/>
      <c r="CG82" s="158"/>
      <c r="CH82" s="143"/>
      <c r="CI82" s="143"/>
      <c r="CJ82" s="143"/>
      <c r="CK82" s="143"/>
      <c r="CL82" s="143"/>
      <c r="CM82" s="139"/>
      <c r="CN82" s="138"/>
      <c r="CO82" s="143"/>
      <c r="CP82" s="143"/>
      <c r="CQ82" s="143"/>
      <c r="CR82" s="159"/>
      <c r="CS82" s="143"/>
      <c r="CT82" s="143"/>
      <c r="CU82" s="143"/>
      <c r="CV82" s="143"/>
      <c r="CW82" s="143"/>
      <c r="CX82" s="159"/>
      <c r="CY82" s="143"/>
      <c r="CZ82" s="143"/>
      <c r="DA82" s="143"/>
      <c r="DB82" s="143"/>
      <c r="DC82" s="139"/>
      <c r="DD82" s="145"/>
      <c r="DE82" s="145"/>
      <c r="DF82" s="145"/>
      <c r="DG82" s="145"/>
      <c r="DH82" s="145"/>
      <c r="DI82" s="160"/>
      <c r="DJ82" s="145"/>
      <c r="DK82" s="145"/>
      <c r="DL82" s="145"/>
      <c r="DM82" s="145"/>
      <c r="DN82" s="145"/>
      <c r="DO82" s="145"/>
      <c r="DP82" s="145"/>
      <c r="DQ82" s="145"/>
      <c r="DR82" s="145"/>
      <c r="DS82" s="145"/>
      <c r="DT82" s="145"/>
      <c r="DU82" s="145"/>
      <c r="DV82" s="145"/>
      <c r="DW82" s="141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</row>
    <row r="83" spans="1:138" s="161" customFormat="1" x14ac:dyDescent="0.25">
      <c r="A83" s="143"/>
      <c r="B83" s="144"/>
      <c r="C83" s="111"/>
      <c r="D83" s="145"/>
      <c r="E83" s="145"/>
      <c r="F83" s="146"/>
      <c r="G83" s="145"/>
      <c r="H83" s="145"/>
      <c r="I83" s="145"/>
      <c r="J83" s="145"/>
      <c r="K83" s="146"/>
      <c r="L83" s="114"/>
      <c r="M83" s="115"/>
      <c r="N83" s="143"/>
      <c r="O83" s="147"/>
      <c r="P83" s="148"/>
      <c r="Q83" s="139"/>
      <c r="R83" s="118"/>
      <c r="S83" s="149"/>
      <c r="T83" s="149"/>
      <c r="U83" s="149"/>
      <c r="V83" s="149"/>
      <c r="W83" s="150"/>
      <c r="X83" s="121"/>
      <c r="Y83" s="151"/>
      <c r="Z83" s="151"/>
      <c r="AA83" s="151"/>
      <c r="AB83" s="151"/>
      <c r="AC83" s="151"/>
      <c r="AD83" s="151"/>
      <c r="AE83" s="151"/>
      <c r="AF83" s="151"/>
      <c r="AG83" s="151"/>
      <c r="AH83" s="247"/>
      <c r="AI83" s="247"/>
      <c r="AJ83" s="122"/>
      <c r="AK83" s="245"/>
      <c r="AL83" s="121"/>
      <c r="AM83" s="151"/>
      <c r="AN83" s="151"/>
      <c r="AO83" s="151"/>
      <c r="AP83" s="151"/>
      <c r="AQ83" s="151"/>
      <c r="AR83" s="151"/>
      <c r="AS83" s="123"/>
      <c r="AT83" s="131"/>
      <c r="AU83" s="205"/>
      <c r="AV83" s="205"/>
      <c r="AW83" s="205"/>
      <c r="AX83" s="205"/>
      <c r="AY83" s="205"/>
      <c r="AZ83" s="205"/>
      <c r="BA83" s="205"/>
      <c r="BB83" s="205"/>
      <c r="BC83" s="205"/>
      <c r="BD83" s="152">
        <f t="shared" si="4"/>
        <v>0</v>
      </c>
      <c r="BE83" s="125"/>
      <c r="BF83" s="153"/>
      <c r="BG83" s="154">
        <f t="shared" si="5"/>
        <v>0</v>
      </c>
      <c r="BH83" s="125"/>
      <c r="BI83" s="155"/>
      <c r="BJ83" s="154">
        <f t="shared" si="6"/>
        <v>0</v>
      </c>
      <c r="BK83" s="125"/>
      <c r="BL83" s="155"/>
      <c r="BM83" s="154">
        <f t="shared" si="7"/>
        <v>0</v>
      </c>
      <c r="BN83" s="125"/>
      <c r="BO83" s="155"/>
      <c r="BP83" s="154">
        <f t="shared" si="8"/>
        <v>0</v>
      </c>
      <c r="BQ83" s="125"/>
      <c r="BR83" s="155"/>
      <c r="BS83" s="154">
        <f t="shared" si="9"/>
        <v>0</v>
      </c>
      <c r="BT83" s="125"/>
      <c r="BU83" s="154"/>
      <c r="BV83" s="127">
        <f t="shared" si="10"/>
        <v>0</v>
      </c>
      <c r="BW83" s="156">
        <f t="shared" ref="BW83:BW114" si="14">(BG83+BJ83+BM83+BP83+BS83+BV83)</f>
        <v>0</v>
      </c>
      <c r="BX83" s="130">
        <f t="shared" ref="BX83:BX114" si="15">IFERROR(BD83+BW83," ")</f>
        <v>0</v>
      </c>
      <c r="BY83" s="131"/>
      <c r="BZ83" s="132"/>
      <c r="CA83" s="133"/>
      <c r="CB83" s="157"/>
      <c r="CC83" s="158"/>
      <c r="CD83" s="158"/>
      <c r="CE83" s="157"/>
      <c r="CF83" s="143"/>
      <c r="CG83" s="158"/>
      <c r="CH83" s="143"/>
      <c r="CI83" s="143"/>
      <c r="CJ83" s="143"/>
      <c r="CK83" s="143"/>
      <c r="CL83" s="143"/>
      <c r="CM83" s="139"/>
      <c r="CN83" s="138"/>
      <c r="CO83" s="143"/>
      <c r="CP83" s="143"/>
      <c r="CQ83" s="143"/>
      <c r="CR83" s="159"/>
      <c r="CS83" s="143"/>
      <c r="CT83" s="143"/>
      <c r="CU83" s="143"/>
      <c r="CV83" s="143"/>
      <c r="CW83" s="143"/>
      <c r="CX83" s="159"/>
      <c r="CY83" s="143"/>
      <c r="CZ83" s="143"/>
      <c r="DA83" s="143"/>
      <c r="DB83" s="143"/>
      <c r="DC83" s="139"/>
      <c r="DD83" s="145"/>
      <c r="DE83" s="145"/>
      <c r="DF83" s="145"/>
      <c r="DG83" s="145"/>
      <c r="DH83" s="145"/>
      <c r="DI83" s="160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45"/>
      <c r="DV83" s="145"/>
      <c r="DW83" s="141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</row>
    <row r="84" spans="1:138" s="161" customFormat="1" x14ac:dyDescent="0.25">
      <c r="A84" s="143"/>
      <c r="B84" s="144"/>
      <c r="C84" s="111"/>
      <c r="D84" s="145"/>
      <c r="E84" s="145"/>
      <c r="F84" s="146"/>
      <c r="G84" s="145"/>
      <c r="H84" s="145"/>
      <c r="I84" s="145"/>
      <c r="J84" s="145"/>
      <c r="K84" s="146"/>
      <c r="L84" s="114"/>
      <c r="M84" s="115"/>
      <c r="N84" s="143"/>
      <c r="O84" s="147"/>
      <c r="P84" s="148"/>
      <c r="Q84" s="139"/>
      <c r="R84" s="118"/>
      <c r="S84" s="149"/>
      <c r="T84" s="149"/>
      <c r="U84" s="149"/>
      <c r="V84" s="149"/>
      <c r="W84" s="150"/>
      <c r="X84" s="121"/>
      <c r="Y84" s="151"/>
      <c r="Z84" s="151"/>
      <c r="AA84" s="151"/>
      <c r="AB84" s="151"/>
      <c r="AC84" s="151"/>
      <c r="AD84" s="151"/>
      <c r="AE84" s="151"/>
      <c r="AF84" s="151"/>
      <c r="AG84" s="151"/>
      <c r="AH84" s="247"/>
      <c r="AI84" s="247"/>
      <c r="AJ84" s="122"/>
      <c r="AK84" s="245"/>
      <c r="AL84" s="121"/>
      <c r="AM84" s="151"/>
      <c r="AN84" s="151"/>
      <c r="AO84" s="151"/>
      <c r="AP84" s="151"/>
      <c r="AQ84" s="151"/>
      <c r="AR84" s="151"/>
      <c r="AS84" s="123"/>
      <c r="AT84" s="131"/>
      <c r="AU84" s="205"/>
      <c r="AV84" s="205"/>
      <c r="AW84" s="205"/>
      <c r="AX84" s="205"/>
      <c r="AY84" s="205"/>
      <c r="AZ84" s="205"/>
      <c r="BA84" s="205"/>
      <c r="BB84" s="205"/>
      <c r="BC84" s="205"/>
      <c r="BD84" s="152">
        <f t="shared" ref="BD84:BD105" si="16">SUM(AT84:BC84)</f>
        <v>0</v>
      </c>
      <c r="BE84" s="125"/>
      <c r="BF84" s="153"/>
      <c r="BG84" s="154">
        <f t="shared" ref="BG84:BG119" si="17">BE84*BF84</f>
        <v>0</v>
      </c>
      <c r="BH84" s="125"/>
      <c r="BI84" s="155"/>
      <c r="BJ84" s="154">
        <f t="shared" ref="BJ84:BJ119" si="18">BH84*BI84</f>
        <v>0</v>
      </c>
      <c r="BK84" s="125"/>
      <c r="BL84" s="155"/>
      <c r="BM84" s="154">
        <f t="shared" ref="BM84:BM119" si="19">BK84*BL84</f>
        <v>0</v>
      </c>
      <c r="BN84" s="125"/>
      <c r="BO84" s="155"/>
      <c r="BP84" s="154">
        <f t="shared" ref="BP84:BP119" si="20">BN84*BO84</f>
        <v>0</v>
      </c>
      <c r="BQ84" s="125"/>
      <c r="BR84" s="155"/>
      <c r="BS84" s="154">
        <f t="shared" ref="BS84:BS119" si="21">BQ84*BR84</f>
        <v>0</v>
      </c>
      <c r="BT84" s="125"/>
      <c r="BU84" s="154"/>
      <c r="BV84" s="127">
        <f t="shared" ref="BV84:BV119" si="22">BT84*BU84</f>
        <v>0</v>
      </c>
      <c r="BW84" s="156">
        <f t="shared" si="14"/>
        <v>0</v>
      </c>
      <c r="BX84" s="130">
        <f t="shared" si="15"/>
        <v>0</v>
      </c>
      <c r="BY84" s="131"/>
      <c r="BZ84" s="132"/>
      <c r="CA84" s="133"/>
      <c r="CB84" s="157"/>
      <c r="CC84" s="158"/>
      <c r="CD84" s="158"/>
      <c r="CE84" s="157"/>
      <c r="CF84" s="143"/>
      <c r="CG84" s="158"/>
      <c r="CH84" s="143"/>
      <c r="CI84" s="143"/>
      <c r="CJ84" s="143"/>
      <c r="CK84" s="143"/>
      <c r="CL84" s="143"/>
      <c r="CM84" s="139"/>
      <c r="CN84" s="138"/>
      <c r="CO84" s="143"/>
      <c r="CP84" s="143"/>
      <c r="CQ84" s="143"/>
      <c r="CR84" s="159"/>
      <c r="CS84" s="143"/>
      <c r="CT84" s="143"/>
      <c r="CU84" s="143"/>
      <c r="CV84" s="143"/>
      <c r="CW84" s="143"/>
      <c r="CX84" s="159"/>
      <c r="CY84" s="143"/>
      <c r="CZ84" s="143"/>
      <c r="DA84" s="143"/>
      <c r="DB84" s="143"/>
      <c r="DC84" s="139"/>
      <c r="DD84" s="145"/>
      <c r="DE84" s="145"/>
      <c r="DF84" s="145"/>
      <c r="DG84" s="145"/>
      <c r="DH84" s="145"/>
      <c r="DI84" s="160"/>
      <c r="DJ84" s="145"/>
      <c r="DK84" s="145"/>
      <c r="DL84" s="145"/>
      <c r="DM84" s="145"/>
      <c r="DN84" s="145"/>
      <c r="DO84" s="145"/>
      <c r="DP84" s="145"/>
      <c r="DQ84" s="145"/>
      <c r="DR84" s="145"/>
      <c r="DS84" s="145"/>
      <c r="DT84" s="145"/>
      <c r="DU84" s="145"/>
      <c r="DV84" s="145"/>
      <c r="DW84" s="141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</row>
    <row r="85" spans="1:138" s="161" customFormat="1" x14ac:dyDescent="0.25">
      <c r="A85" s="143"/>
      <c r="B85" s="144"/>
      <c r="C85" s="111"/>
      <c r="D85" s="145"/>
      <c r="E85" s="145"/>
      <c r="F85" s="146"/>
      <c r="G85" s="145"/>
      <c r="H85" s="145"/>
      <c r="I85" s="145"/>
      <c r="J85" s="145"/>
      <c r="K85" s="146"/>
      <c r="L85" s="114"/>
      <c r="M85" s="115"/>
      <c r="N85" s="143"/>
      <c r="O85" s="147"/>
      <c r="P85" s="148"/>
      <c r="Q85" s="139"/>
      <c r="R85" s="118"/>
      <c r="S85" s="149"/>
      <c r="T85" s="149"/>
      <c r="U85" s="149"/>
      <c r="V85" s="149"/>
      <c r="W85" s="150"/>
      <c r="X85" s="121"/>
      <c r="Y85" s="151"/>
      <c r="Z85" s="151"/>
      <c r="AA85" s="151"/>
      <c r="AB85" s="151"/>
      <c r="AC85" s="151"/>
      <c r="AD85" s="151"/>
      <c r="AE85" s="151"/>
      <c r="AF85" s="151"/>
      <c r="AG85" s="151"/>
      <c r="AH85" s="247"/>
      <c r="AI85" s="247"/>
      <c r="AJ85" s="122"/>
      <c r="AK85" s="245"/>
      <c r="AL85" s="121"/>
      <c r="AM85" s="151"/>
      <c r="AN85" s="151"/>
      <c r="AO85" s="151"/>
      <c r="AP85" s="151"/>
      <c r="AQ85" s="151"/>
      <c r="AR85" s="151"/>
      <c r="AS85" s="123"/>
      <c r="AT85" s="131"/>
      <c r="AU85" s="205"/>
      <c r="AV85" s="205"/>
      <c r="AW85" s="205"/>
      <c r="AX85" s="205"/>
      <c r="AY85" s="205"/>
      <c r="AZ85" s="205"/>
      <c r="BA85" s="205"/>
      <c r="BB85" s="205"/>
      <c r="BC85" s="205"/>
      <c r="BD85" s="152">
        <f t="shared" si="16"/>
        <v>0</v>
      </c>
      <c r="BE85" s="125"/>
      <c r="BF85" s="153"/>
      <c r="BG85" s="154">
        <f t="shared" si="17"/>
        <v>0</v>
      </c>
      <c r="BH85" s="125"/>
      <c r="BI85" s="155"/>
      <c r="BJ85" s="154">
        <f t="shared" si="18"/>
        <v>0</v>
      </c>
      <c r="BK85" s="125"/>
      <c r="BL85" s="155"/>
      <c r="BM85" s="154">
        <f t="shared" si="19"/>
        <v>0</v>
      </c>
      <c r="BN85" s="125"/>
      <c r="BO85" s="155"/>
      <c r="BP85" s="154">
        <f t="shared" si="20"/>
        <v>0</v>
      </c>
      <c r="BQ85" s="125"/>
      <c r="BR85" s="155"/>
      <c r="BS85" s="154">
        <f t="shared" si="21"/>
        <v>0</v>
      </c>
      <c r="BT85" s="125"/>
      <c r="BU85" s="154"/>
      <c r="BV85" s="127">
        <f t="shared" si="22"/>
        <v>0</v>
      </c>
      <c r="BW85" s="156">
        <f t="shared" si="14"/>
        <v>0</v>
      </c>
      <c r="BX85" s="130">
        <f t="shared" si="15"/>
        <v>0</v>
      </c>
      <c r="BY85" s="131"/>
      <c r="BZ85" s="132"/>
      <c r="CA85" s="133"/>
      <c r="CB85" s="157"/>
      <c r="CC85" s="158"/>
      <c r="CD85" s="158"/>
      <c r="CE85" s="157"/>
      <c r="CF85" s="143"/>
      <c r="CG85" s="158"/>
      <c r="CH85" s="143"/>
      <c r="CI85" s="143"/>
      <c r="CJ85" s="143"/>
      <c r="CK85" s="143"/>
      <c r="CL85" s="143"/>
      <c r="CM85" s="139"/>
      <c r="CN85" s="138"/>
      <c r="CO85" s="143"/>
      <c r="CP85" s="143"/>
      <c r="CQ85" s="143"/>
      <c r="CR85" s="159"/>
      <c r="CS85" s="143"/>
      <c r="CT85" s="143"/>
      <c r="CU85" s="143"/>
      <c r="CV85" s="143"/>
      <c r="CW85" s="143"/>
      <c r="CX85" s="159"/>
      <c r="CY85" s="143"/>
      <c r="CZ85" s="143"/>
      <c r="DA85" s="143"/>
      <c r="DB85" s="143"/>
      <c r="DC85" s="139"/>
      <c r="DD85" s="145"/>
      <c r="DE85" s="145"/>
      <c r="DF85" s="145"/>
      <c r="DG85" s="145"/>
      <c r="DH85" s="145"/>
      <c r="DI85" s="160"/>
      <c r="DJ85" s="145"/>
      <c r="DK85" s="145"/>
      <c r="DL85" s="145"/>
      <c r="DM85" s="145"/>
      <c r="DN85" s="145"/>
      <c r="DO85" s="145"/>
      <c r="DP85" s="145"/>
      <c r="DQ85" s="145"/>
      <c r="DR85" s="145"/>
      <c r="DS85" s="145"/>
      <c r="DT85" s="145"/>
      <c r="DU85" s="145"/>
      <c r="DV85" s="145"/>
      <c r="DW85" s="141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</row>
    <row r="86" spans="1:138" s="161" customFormat="1" x14ac:dyDescent="0.25">
      <c r="A86" s="143"/>
      <c r="B86" s="144"/>
      <c r="C86" s="111"/>
      <c r="D86" s="145"/>
      <c r="E86" s="145"/>
      <c r="F86" s="146"/>
      <c r="G86" s="145"/>
      <c r="H86" s="145"/>
      <c r="I86" s="145"/>
      <c r="J86" s="145"/>
      <c r="K86" s="146"/>
      <c r="L86" s="114"/>
      <c r="M86" s="115"/>
      <c r="N86" s="143"/>
      <c r="O86" s="147"/>
      <c r="P86" s="148"/>
      <c r="Q86" s="139"/>
      <c r="R86" s="118"/>
      <c r="S86" s="149"/>
      <c r="T86" s="149"/>
      <c r="U86" s="149"/>
      <c r="V86" s="149"/>
      <c r="W86" s="150"/>
      <c r="X86" s="121"/>
      <c r="Y86" s="151"/>
      <c r="Z86" s="151"/>
      <c r="AA86" s="151"/>
      <c r="AB86" s="151"/>
      <c r="AC86" s="151"/>
      <c r="AD86" s="151"/>
      <c r="AE86" s="151"/>
      <c r="AF86" s="151"/>
      <c r="AG86" s="151"/>
      <c r="AH86" s="247"/>
      <c r="AI86" s="247"/>
      <c r="AJ86" s="122"/>
      <c r="AK86" s="245"/>
      <c r="AL86" s="121"/>
      <c r="AM86" s="151"/>
      <c r="AN86" s="151"/>
      <c r="AO86" s="151"/>
      <c r="AP86" s="151"/>
      <c r="AQ86" s="151"/>
      <c r="AR86" s="151"/>
      <c r="AS86" s="123"/>
      <c r="AT86" s="131"/>
      <c r="AU86" s="205"/>
      <c r="AV86" s="205"/>
      <c r="AW86" s="205"/>
      <c r="AX86" s="205"/>
      <c r="AY86" s="205"/>
      <c r="AZ86" s="205"/>
      <c r="BA86" s="205"/>
      <c r="BB86" s="205"/>
      <c r="BC86" s="205"/>
      <c r="BD86" s="152">
        <f t="shared" si="16"/>
        <v>0</v>
      </c>
      <c r="BE86" s="125"/>
      <c r="BF86" s="153"/>
      <c r="BG86" s="154">
        <f t="shared" si="17"/>
        <v>0</v>
      </c>
      <c r="BH86" s="125"/>
      <c r="BI86" s="155"/>
      <c r="BJ86" s="154">
        <f t="shared" si="18"/>
        <v>0</v>
      </c>
      <c r="BK86" s="125"/>
      <c r="BL86" s="155"/>
      <c r="BM86" s="154">
        <f t="shared" si="19"/>
        <v>0</v>
      </c>
      <c r="BN86" s="125"/>
      <c r="BO86" s="155"/>
      <c r="BP86" s="154">
        <f t="shared" si="20"/>
        <v>0</v>
      </c>
      <c r="BQ86" s="125"/>
      <c r="BR86" s="155"/>
      <c r="BS86" s="154">
        <f t="shared" si="21"/>
        <v>0</v>
      </c>
      <c r="BT86" s="125"/>
      <c r="BU86" s="154"/>
      <c r="BV86" s="127">
        <f t="shared" si="22"/>
        <v>0</v>
      </c>
      <c r="BW86" s="156">
        <f t="shared" si="14"/>
        <v>0</v>
      </c>
      <c r="BX86" s="130">
        <f t="shared" si="15"/>
        <v>0</v>
      </c>
      <c r="BY86" s="131"/>
      <c r="BZ86" s="132"/>
      <c r="CA86" s="133"/>
      <c r="CB86" s="157"/>
      <c r="CC86" s="158"/>
      <c r="CD86" s="158"/>
      <c r="CE86" s="157"/>
      <c r="CF86" s="143"/>
      <c r="CG86" s="158"/>
      <c r="CH86" s="143"/>
      <c r="CI86" s="143"/>
      <c r="CJ86" s="143"/>
      <c r="CK86" s="143"/>
      <c r="CL86" s="143"/>
      <c r="CM86" s="139"/>
      <c r="CN86" s="138"/>
      <c r="CO86" s="143"/>
      <c r="CP86" s="143"/>
      <c r="CQ86" s="143"/>
      <c r="CR86" s="159"/>
      <c r="CS86" s="143"/>
      <c r="CT86" s="143"/>
      <c r="CU86" s="143"/>
      <c r="CV86" s="143"/>
      <c r="CW86" s="143"/>
      <c r="CX86" s="159"/>
      <c r="CY86" s="143"/>
      <c r="CZ86" s="143"/>
      <c r="DA86" s="143"/>
      <c r="DB86" s="143"/>
      <c r="DC86" s="139"/>
      <c r="DD86" s="145"/>
      <c r="DE86" s="145"/>
      <c r="DF86" s="145"/>
      <c r="DG86" s="145"/>
      <c r="DH86" s="145"/>
      <c r="DI86" s="160"/>
      <c r="DJ86" s="145"/>
      <c r="DK86" s="145"/>
      <c r="DL86" s="145"/>
      <c r="DM86" s="145"/>
      <c r="DN86" s="145"/>
      <c r="DO86" s="145"/>
      <c r="DP86" s="145"/>
      <c r="DQ86" s="145"/>
      <c r="DR86" s="145"/>
      <c r="DS86" s="145"/>
      <c r="DT86" s="145"/>
      <c r="DU86" s="145"/>
      <c r="DV86" s="145"/>
      <c r="DW86" s="141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</row>
    <row r="87" spans="1:138" s="161" customFormat="1" x14ac:dyDescent="0.25">
      <c r="A87" s="143"/>
      <c r="B87" s="144"/>
      <c r="C87" s="111"/>
      <c r="D87" s="145"/>
      <c r="E87" s="145"/>
      <c r="F87" s="146"/>
      <c r="G87" s="145"/>
      <c r="H87" s="145"/>
      <c r="I87" s="145"/>
      <c r="J87" s="145"/>
      <c r="K87" s="146"/>
      <c r="L87" s="114"/>
      <c r="M87" s="115"/>
      <c r="N87" s="143"/>
      <c r="O87" s="147"/>
      <c r="P87" s="148"/>
      <c r="Q87" s="139"/>
      <c r="R87" s="118"/>
      <c r="S87" s="149"/>
      <c r="T87" s="149"/>
      <c r="U87" s="149"/>
      <c r="V87" s="149"/>
      <c r="W87" s="150"/>
      <c r="X87" s="121"/>
      <c r="Y87" s="151"/>
      <c r="Z87" s="151"/>
      <c r="AA87" s="151"/>
      <c r="AB87" s="151"/>
      <c r="AC87" s="151"/>
      <c r="AD87" s="151"/>
      <c r="AE87" s="151"/>
      <c r="AF87" s="151"/>
      <c r="AG87" s="151"/>
      <c r="AH87" s="247"/>
      <c r="AI87" s="247"/>
      <c r="AJ87" s="122"/>
      <c r="AK87" s="245"/>
      <c r="AL87" s="121"/>
      <c r="AM87" s="151"/>
      <c r="AN87" s="151"/>
      <c r="AO87" s="151"/>
      <c r="AP87" s="151"/>
      <c r="AQ87" s="151"/>
      <c r="AR87" s="151"/>
      <c r="AS87" s="123"/>
      <c r="AT87" s="131"/>
      <c r="AU87" s="205"/>
      <c r="AV87" s="205"/>
      <c r="AW87" s="205"/>
      <c r="AX87" s="205"/>
      <c r="AY87" s="205"/>
      <c r="AZ87" s="205"/>
      <c r="BA87" s="205"/>
      <c r="BB87" s="205"/>
      <c r="BC87" s="205"/>
      <c r="BD87" s="152">
        <f t="shared" si="16"/>
        <v>0</v>
      </c>
      <c r="BE87" s="125"/>
      <c r="BF87" s="153"/>
      <c r="BG87" s="154">
        <f t="shared" si="17"/>
        <v>0</v>
      </c>
      <c r="BH87" s="125"/>
      <c r="BI87" s="155"/>
      <c r="BJ87" s="154">
        <f t="shared" si="18"/>
        <v>0</v>
      </c>
      <c r="BK87" s="125"/>
      <c r="BL87" s="155"/>
      <c r="BM87" s="154">
        <f t="shared" si="19"/>
        <v>0</v>
      </c>
      <c r="BN87" s="125"/>
      <c r="BO87" s="155"/>
      <c r="BP87" s="154">
        <f t="shared" si="20"/>
        <v>0</v>
      </c>
      <c r="BQ87" s="125"/>
      <c r="BR87" s="155"/>
      <c r="BS87" s="154">
        <f t="shared" si="21"/>
        <v>0</v>
      </c>
      <c r="BT87" s="125"/>
      <c r="BU87" s="154"/>
      <c r="BV87" s="127">
        <f t="shared" si="22"/>
        <v>0</v>
      </c>
      <c r="BW87" s="156">
        <f t="shared" si="14"/>
        <v>0</v>
      </c>
      <c r="BX87" s="130">
        <f t="shared" si="15"/>
        <v>0</v>
      </c>
      <c r="BY87" s="131"/>
      <c r="BZ87" s="132"/>
      <c r="CA87" s="133"/>
      <c r="CB87" s="157"/>
      <c r="CC87" s="158"/>
      <c r="CD87" s="158"/>
      <c r="CE87" s="157"/>
      <c r="CF87" s="143"/>
      <c r="CG87" s="158"/>
      <c r="CH87" s="143"/>
      <c r="CI87" s="143"/>
      <c r="CJ87" s="143"/>
      <c r="CK87" s="143"/>
      <c r="CL87" s="143"/>
      <c r="CM87" s="139"/>
      <c r="CN87" s="138"/>
      <c r="CO87" s="143"/>
      <c r="CP87" s="143"/>
      <c r="CQ87" s="143"/>
      <c r="CR87" s="159"/>
      <c r="CS87" s="143"/>
      <c r="CT87" s="143"/>
      <c r="CU87" s="143"/>
      <c r="CV87" s="143"/>
      <c r="CW87" s="143"/>
      <c r="CX87" s="159"/>
      <c r="CY87" s="143"/>
      <c r="CZ87" s="143"/>
      <c r="DA87" s="143"/>
      <c r="DB87" s="143"/>
      <c r="DC87" s="139"/>
      <c r="DD87" s="145"/>
      <c r="DE87" s="145"/>
      <c r="DF87" s="145"/>
      <c r="DG87" s="145"/>
      <c r="DH87" s="145"/>
      <c r="DI87" s="160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45"/>
      <c r="DV87" s="145"/>
      <c r="DW87" s="141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</row>
    <row r="88" spans="1:138" s="161" customFormat="1" x14ac:dyDescent="0.25">
      <c r="A88" s="143"/>
      <c r="B88" s="144"/>
      <c r="C88" s="111"/>
      <c r="D88" s="145"/>
      <c r="E88" s="145"/>
      <c r="F88" s="146"/>
      <c r="G88" s="145"/>
      <c r="H88" s="145"/>
      <c r="I88" s="145"/>
      <c r="J88" s="145"/>
      <c r="K88" s="146"/>
      <c r="L88" s="114"/>
      <c r="M88" s="115"/>
      <c r="N88" s="143"/>
      <c r="O88" s="147"/>
      <c r="P88" s="148"/>
      <c r="Q88" s="139"/>
      <c r="R88" s="118"/>
      <c r="S88" s="149"/>
      <c r="T88" s="149"/>
      <c r="U88" s="149"/>
      <c r="V88" s="149"/>
      <c r="W88" s="150"/>
      <c r="X88" s="121"/>
      <c r="Y88" s="151"/>
      <c r="Z88" s="151"/>
      <c r="AA88" s="151"/>
      <c r="AB88" s="151"/>
      <c r="AC88" s="151"/>
      <c r="AD88" s="151"/>
      <c r="AE88" s="151"/>
      <c r="AF88" s="151"/>
      <c r="AG88" s="151"/>
      <c r="AH88" s="247"/>
      <c r="AI88" s="247"/>
      <c r="AJ88" s="122"/>
      <c r="AK88" s="245"/>
      <c r="AL88" s="121"/>
      <c r="AM88" s="151"/>
      <c r="AN88" s="151"/>
      <c r="AO88" s="151"/>
      <c r="AP88" s="151"/>
      <c r="AQ88" s="151"/>
      <c r="AR88" s="151"/>
      <c r="AS88" s="123"/>
      <c r="AT88" s="131"/>
      <c r="AU88" s="205"/>
      <c r="AV88" s="205"/>
      <c r="AW88" s="205"/>
      <c r="AX88" s="205"/>
      <c r="AY88" s="205"/>
      <c r="AZ88" s="205"/>
      <c r="BA88" s="205"/>
      <c r="BB88" s="205"/>
      <c r="BC88" s="205"/>
      <c r="BD88" s="152">
        <f t="shared" si="16"/>
        <v>0</v>
      </c>
      <c r="BE88" s="125"/>
      <c r="BF88" s="153"/>
      <c r="BG88" s="154">
        <f t="shared" si="17"/>
        <v>0</v>
      </c>
      <c r="BH88" s="125"/>
      <c r="BI88" s="155"/>
      <c r="BJ88" s="154">
        <f t="shared" si="18"/>
        <v>0</v>
      </c>
      <c r="BK88" s="125"/>
      <c r="BL88" s="155"/>
      <c r="BM88" s="154">
        <f t="shared" si="19"/>
        <v>0</v>
      </c>
      <c r="BN88" s="125"/>
      <c r="BO88" s="155"/>
      <c r="BP88" s="154">
        <f t="shared" si="20"/>
        <v>0</v>
      </c>
      <c r="BQ88" s="125"/>
      <c r="BR88" s="155"/>
      <c r="BS88" s="154">
        <f t="shared" si="21"/>
        <v>0</v>
      </c>
      <c r="BT88" s="125"/>
      <c r="BU88" s="154"/>
      <c r="BV88" s="127">
        <f t="shared" si="22"/>
        <v>0</v>
      </c>
      <c r="BW88" s="156">
        <f t="shared" si="14"/>
        <v>0</v>
      </c>
      <c r="BX88" s="130">
        <f t="shared" si="15"/>
        <v>0</v>
      </c>
      <c r="BY88" s="131"/>
      <c r="BZ88" s="132"/>
      <c r="CA88" s="133"/>
      <c r="CB88" s="157"/>
      <c r="CC88" s="158"/>
      <c r="CD88" s="158"/>
      <c r="CE88" s="157"/>
      <c r="CF88" s="143"/>
      <c r="CG88" s="158"/>
      <c r="CH88" s="143"/>
      <c r="CI88" s="143"/>
      <c r="CJ88" s="143"/>
      <c r="CK88" s="143"/>
      <c r="CL88" s="143"/>
      <c r="CM88" s="139"/>
      <c r="CN88" s="138"/>
      <c r="CO88" s="143"/>
      <c r="CP88" s="143"/>
      <c r="CQ88" s="143"/>
      <c r="CR88" s="159"/>
      <c r="CS88" s="143"/>
      <c r="CT88" s="143"/>
      <c r="CU88" s="143"/>
      <c r="CV88" s="143"/>
      <c r="CW88" s="143"/>
      <c r="CX88" s="159"/>
      <c r="CY88" s="143"/>
      <c r="CZ88" s="143"/>
      <c r="DA88" s="143"/>
      <c r="DB88" s="143"/>
      <c r="DC88" s="139"/>
      <c r="DD88" s="145"/>
      <c r="DE88" s="145"/>
      <c r="DF88" s="145"/>
      <c r="DG88" s="145"/>
      <c r="DH88" s="145"/>
      <c r="DI88" s="160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1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</row>
    <row r="89" spans="1:138" s="161" customFormat="1" x14ac:dyDescent="0.25">
      <c r="A89" s="143"/>
      <c r="B89" s="144"/>
      <c r="C89" s="111"/>
      <c r="D89" s="145"/>
      <c r="E89" s="145"/>
      <c r="F89" s="146"/>
      <c r="G89" s="145"/>
      <c r="H89" s="145"/>
      <c r="I89" s="145"/>
      <c r="J89" s="145"/>
      <c r="K89" s="146"/>
      <c r="L89" s="114"/>
      <c r="M89" s="115"/>
      <c r="N89" s="143"/>
      <c r="O89" s="147"/>
      <c r="P89" s="148"/>
      <c r="Q89" s="139"/>
      <c r="R89" s="118"/>
      <c r="S89" s="149"/>
      <c r="T89" s="149"/>
      <c r="U89" s="149"/>
      <c r="V89" s="149"/>
      <c r="W89" s="150"/>
      <c r="X89" s="121"/>
      <c r="Y89" s="151"/>
      <c r="Z89" s="151"/>
      <c r="AA89" s="151"/>
      <c r="AB89" s="151"/>
      <c r="AC89" s="151"/>
      <c r="AD89" s="151"/>
      <c r="AE89" s="151"/>
      <c r="AF89" s="151"/>
      <c r="AG89" s="151"/>
      <c r="AH89" s="247"/>
      <c r="AI89" s="247"/>
      <c r="AJ89" s="122"/>
      <c r="AK89" s="245"/>
      <c r="AL89" s="121"/>
      <c r="AM89" s="151"/>
      <c r="AN89" s="151"/>
      <c r="AO89" s="151"/>
      <c r="AP89" s="151"/>
      <c r="AQ89" s="151"/>
      <c r="AR89" s="151"/>
      <c r="AS89" s="123"/>
      <c r="AT89" s="131"/>
      <c r="AU89" s="205"/>
      <c r="AV89" s="205"/>
      <c r="AW89" s="205"/>
      <c r="AX89" s="205"/>
      <c r="AY89" s="205"/>
      <c r="AZ89" s="205"/>
      <c r="BA89" s="205"/>
      <c r="BB89" s="205"/>
      <c r="BC89" s="205"/>
      <c r="BD89" s="152">
        <f t="shared" si="16"/>
        <v>0</v>
      </c>
      <c r="BE89" s="125"/>
      <c r="BF89" s="153"/>
      <c r="BG89" s="154">
        <f t="shared" si="17"/>
        <v>0</v>
      </c>
      <c r="BH89" s="125"/>
      <c r="BI89" s="155"/>
      <c r="BJ89" s="154">
        <f t="shared" si="18"/>
        <v>0</v>
      </c>
      <c r="BK89" s="125"/>
      <c r="BL89" s="155"/>
      <c r="BM89" s="154">
        <f t="shared" si="19"/>
        <v>0</v>
      </c>
      <c r="BN89" s="125"/>
      <c r="BO89" s="155"/>
      <c r="BP89" s="154">
        <f t="shared" si="20"/>
        <v>0</v>
      </c>
      <c r="BQ89" s="125"/>
      <c r="BR89" s="155"/>
      <c r="BS89" s="154">
        <f t="shared" si="21"/>
        <v>0</v>
      </c>
      <c r="BT89" s="125"/>
      <c r="BU89" s="154"/>
      <c r="BV89" s="127">
        <f t="shared" si="22"/>
        <v>0</v>
      </c>
      <c r="BW89" s="156">
        <f t="shared" si="14"/>
        <v>0</v>
      </c>
      <c r="BX89" s="130">
        <f t="shared" si="15"/>
        <v>0</v>
      </c>
      <c r="BY89" s="131"/>
      <c r="BZ89" s="132"/>
      <c r="CA89" s="133"/>
      <c r="CB89" s="157"/>
      <c r="CC89" s="158"/>
      <c r="CD89" s="158"/>
      <c r="CE89" s="157"/>
      <c r="CF89" s="143"/>
      <c r="CG89" s="158"/>
      <c r="CH89" s="143"/>
      <c r="CI89" s="143"/>
      <c r="CJ89" s="143"/>
      <c r="CK89" s="143"/>
      <c r="CL89" s="143"/>
      <c r="CM89" s="139"/>
      <c r="CN89" s="138"/>
      <c r="CO89" s="143"/>
      <c r="CP89" s="143"/>
      <c r="CQ89" s="143"/>
      <c r="CR89" s="159"/>
      <c r="CS89" s="143"/>
      <c r="CT89" s="143"/>
      <c r="CU89" s="143"/>
      <c r="CV89" s="143"/>
      <c r="CW89" s="143"/>
      <c r="CX89" s="159"/>
      <c r="CY89" s="143"/>
      <c r="CZ89" s="143"/>
      <c r="DA89" s="143"/>
      <c r="DB89" s="143"/>
      <c r="DC89" s="139"/>
      <c r="DD89" s="145"/>
      <c r="DE89" s="145"/>
      <c r="DF89" s="145"/>
      <c r="DG89" s="145"/>
      <c r="DH89" s="145"/>
      <c r="DI89" s="160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1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</row>
    <row r="90" spans="1:138" s="161" customFormat="1" x14ac:dyDescent="0.25">
      <c r="A90" s="143"/>
      <c r="B90" s="144"/>
      <c r="C90" s="111"/>
      <c r="D90" s="145"/>
      <c r="E90" s="145"/>
      <c r="F90" s="146"/>
      <c r="G90" s="145"/>
      <c r="H90" s="145"/>
      <c r="I90" s="145"/>
      <c r="J90" s="145"/>
      <c r="K90" s="146"/>
      <c r="L90" s="114"/>
      <c r="M90" s="115"/>
      <c r="N90" s="143"/>
      <c r="O90" s="147"/>
      <c r="P90" s="148"/>
      <c r="Q90" s="139"/>
      <c r="R90" s="118"/>
      <c r="S90" s="149"/>
      <c r="T90" s="149"/>
      <c r="U90" s="149"/>
      <c r="V90" s="149"/>
      <c r="W90" s="150"/>
      <c r="X90" s="121"/>
      <c r="Y90" s="151"/>
      <c r="Z90" s="151"/>
      <c r="AA90" s="151"/>
      <c r="AB90" s="151"/>
      <c r="AC90" s="151"/>
      <c r="AD90" s="151"/>
      <c r="AE90" s="151"/>
      <c r="AF90" s="151"/>
      <c r="AG90" s="151"/>
      <c r="AH90" s="247"/>
      <c r="AI90" s="247"/>
      <c r="AJ90" s="122"/>
      <c r="AK90" s="245"/>
      <c r="AL90" s="121"/>
      <c r="AM90" s="151"/>
      <c r="AN90" s="151"/>
      <c r="AO90" s="151"/>
      <c r="AP90" s="151"/>
      <c r="AQ90" s="151"/>
      <c r="AR90" s="151"/>
      <c r="AS90" s="123"/>
      <c r="AT90" s="131"/>
      <c r="AU90" s="205"/>
      <c r="AV90" s="205"/>
      <c r="AW90" s="205"/>
      <c r="AX90" s="205"/>
      <c r="AY90" s="205"/>
      <c r="AZ90" s="205"/>
      <c r="BA90" s="205"/>
      <c r="BB90" s="205"/>
      <c r="BC90" s="205"/>
      <c r="BD90" s="152">
        <f t="shared" si="16"/>
        <v>0</v>
      </c>
      <c r="BE90" s="125"/>
      <c r="BF90" s="153"/>
      <c r="BG90" s="154">
        <f t="shared" si="17"/>
        <v>0</v>
      </c>
      <c r="BH90" s="125"/>
      <c r="BI90" s="155"/>
      <c r="BJ90" s="154">
        <f t="shared" si="18"/>
        <v>0</v>
      </c>
      <c r="BK90" s="125"/>
      <c r="BL90" s="155"/>
      <c r="BM90" s="154">
        <f t="shared" si="19"/>
        <v>0</v>
      </c>
      <c r="BN90" s="125"/>
      <c r="BO90" s="155"/>
      <c r="BP90" s="154">
        <f t="shared" si="20"/>
        <v>0</v>
      </c>
      <c r="BQ90" s="125"/>
      <c r="BR90" s="155"/>
      <c r="BS90" s="154">
        <f t="shared" si="21"/>
        <v>0</v>
      </c>
      <c r="BT90" s="125"/>
      <c r="BU90" s="154"/>
      <c r="BV90" s="127">
        <f t="shared" si="22"/>
        <v>0</v>
      </c>
      <c r="BW90" s="156">
        <f t="shared" si="14"/>
        <v>0</v>
      </c>
      <c r="BX90" s="130">
        <f t="shared" si="15"/>
        <v>0</v>
      </c>
      <c r="BY90" s="131"/>
      <c r="BZ90" s="132"/>
      <c r="CA90" s="133"/>
      <c r="CB90" s="157"/>
      <c r="CC90" s="158"/>
      <c r="CD90" s="158"/>
      <c r="CE90" s="157"/>
      <c r="CF90" s="143"/>
      <c r="CG90" s="158"/>
      <c r="CH90" s="143"/>
      <c r="CI90" s="143"/>
      <c r="CJ90" s="143"/>
      <c r="CK90" s="143"/>
      <c r="CL90" s="143"/>
      <c r="CM90" s="139"/>
      <c r="CN90" s="138"/>
      <c r="CO90" s="143"/>
      <c r="CP90" s="143"/>
      <c r="CQ90" s="143"/>
      <c r="CR90" s="159"/>
      <c r="CS90" s="143"/>
      <c r="CT90" s="143"/>
      <c r="CU90" s="143"/>
      <c r="CV90" s="143"/>
      <c r="CW90" s="143"/>
      <c r="CX90" s="159"/>
      <c r="CY90" s="143"/>
      <c r="CZ90" s="143"/>
      <c r="DA90" s="143"/>
      <c r="DB90" s="143"/>
      <c r="DC90" s="139"/>
      <c r="DD90" s="145"/>
      <c r="DE90" s="145"/>
      <c r="DF90" s="145"/>
      <c r="DG90" s="145"/>
      <c r="DH90" s="145"/>
      <c r="DI90" s="160"/>
      <c r="DJ90" s="145"/>
      <c r="DK90" s="145"/>
      <c r="DL90" s="145"/>
      <c r="DM90" s="145"/>
      <c r="DN90" s="145"/>
      <c r="DO90" s="145"/>
      <c r="DP90" s="145"/>
      <c r="DQ90" s="145"/>
      <c r="DR90" s="145"/>
      <c r="DS90" s="145"/>
      <c r="DT90" s="145"/>
      <c r="DU90" s="145"/>
      <c r="DV90" s="145"/>
      <c r="DW90" s="141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</row>
    <row r="91" spans="1:138" s="161" customFormat="1" x14ac:dyDescent="0.25">
      <c r="A91" s="143"/>
      <c r="B91" s="144"/>
      <c r="C91" s="111"/>
      <c r="D91" s="145"/>
      <c r="E91" s="145"/>
      <c r="F91" s="146"/>
      <c r="G91" s="145"/>
      <c r="H91" s="145"/>
      <c r="I91" s="145"/>
      <c r="J91" s="145"/>
      <c r="K91" s="146"/>
      <c r="L91" s="114"/>
      <c r="M91" s="115"/>
      <c r="N91" s="143"/>
      <c r="O91" s="147"/>
      <c r="P91" s="148"/>
      <c r="Q91" s="139"/>
      <c r="R91" s="118"/>
      <c r="S91" s="149"/>
      <c r="T91" s="149"/>
      <c r="U91" s="149"/>
      <c r="V91" s="149"/>
      <c r="W91" s="150"/>
      <c r="X91" s="121"/>
      <c r="Y91" s="151"/>
      <c r="Z91" s="151"/>
      <c r="AA91" s="151"/>
      <c r="AB91" s="151"/>
      <c r="AC91" s="151"/>
      <c r="AD91" s="151"/>
      <c r="AE91" s="151"/>
      <c r="AF91" s="151"/>
      <c r="AG91" s="151"/>
      <c r="AH91" s="247"/>
      <c r="AI91" s="247"/>
      <c r="AJ91" s="122"/>
      <c r="AK91" s="245"/>
      <c r="AL91" s="121"/>
      <c r="AM91" s="151"/>
      <c r="AN91" s="151"/>
      <c r="AO91" s="151"/>
      <c r="AP91" s="151"/>
      <c r="AQ91" s="151"/>
      <c r="AR91" s="151"/>
      <c r="AS91" s="123"/>
      <c r="AT91" s="131"/>
      <c r="AU91" s="205"/>
      <c r="AV91" s="205"/>
      <c r="AW91" s="205"/>
      <c r="AX91" s="205"/>
      <c r="AY91" s="205"/>
      <c r="AZ91" s="205"/>
      <c r="BA91" s="205"/>
      <c r="BB91" s="205"/>
      <c r="BC91" s="205"/>
      <c r="BD91" s="152">
        <f t="shared" si="16"/>
        <v>0</v>
      </c>
      <c r="BE91" s="125"/>
      <c r="BF91" s="153"/>
      <c r="BG91" s="154">
        <f t="shared" si="17"/>
        <v>0</v>
      </c>
      <c r="BH91" s="125"/>
      <c r="BI91" s="155"/>
      <c r="BJ91" s="154">
        <f t="shared" si="18"/>
        <v>0</v>
      </c>
      <c r="BK91" s="125"/>
      <c r="BL91" s="155"/>
      <c r="BM91" s="154">
        <f t="shared" si="19"/>
        <v>0</v>
      </c>
      <c r="BN91" s="125"/>
      <c r="BO91" s="155"/>
      <c r="BP91" s="154">
        <f t="shared" si="20"/>
        <v>0</v>
      </c>
      <c r="BQ91" s="125"/>
      <c r="BR91" s="155"/>
      <c r="BS91" s="154">
        <f t="shared" si="21"/>
        <v>0</v>
      </c>
      <c r="BT91" s="125"/>
      <c r="BU91" s="154"/>
      <c r="BV91" s="127">
        <f t="shared" si="22"/>
        <v>0</v>
      </c>
      <c r="BW91" s="156">
        <f t="shared" si="14"/>
        <v>0</v>
      </c>
      <c r="BX91" s="130">
        <f t="shared" si="15"/>
        <v>0</v>
      </c>
      <c r="BY91" s="131"/>
      <c r="BZ91" s="132"/>
      <c r="CA91" s="133"/>
      <c r="CB91" s="157"/>
      <c r="CC91" s="158"/>
      <c r="CD91" s="158"/>
      <c r="CE91" s="157"/>
      <c r="CF91" s="143"/>
      <c r="CG91" s="158"/>
      <c r="CH91" s="143"/>
      <c r="CI91" s="143"/>
      <c r="CJ91" s="143"/>
      <c r="CK91" s="143"/>
      <c r="CL91" s="143"/>
      <c r="CM91" s="139"/>
      <c r="CN91" s="138"/>
      <c r="CO91" s="143"/>
      <c r="CP91" s="143"/>
      <c r="CQ91" s="143"/>
      <c r="CR91" s="159"/>
      <c r="CS91" s="143"/>
      <c r="CT91" s="143"/>
      <c r="CU91" s="143"/>
      <c r="CV91" s="143"/>
      <c r="CW91" s="143"/>
      <c r="CX91" s="159"/>
      <c r="CY91" s="143"/>
      <c r="CZ91" s="143"/>
      <c r="DA91" s="143"/>
      <c r="DB91" s="143"/>
      <c r="DC91" s="139"/>
      <c r="DD91" s="145"/>
      <c r="DE91" s="145"/>
      <c r="DF91" s="145"/>
      <c r="DG91" s="145"/>
      <c r="DH91" s="145"/>
      <c r="DI91" s="160"/>
      <c r="DJ91" s="145"/>
      <c r="DK91" s="145"/>
      <c r="DL91" s="145"/>
      <c r="DM91" s="145"/>
      <c r="DN91" s="145"/>
      <c r="DO91" s="145"/>
      <c r="DP91" s="145"/>
      <c r="DQ91" s="145"/>
      <c r="DR91" s="145"/>
      <c r="DS91" s="145"/>
      <c r="DT91" s="145"/>
      <c r="DU91" s="145"/>
      <c r="DV91" s="145"/>
      <c r="DW91" s="141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</row>
    <row r="92" spans="1:138" s="161" customFormat="1" x14ac:dyDescent="0.25">
      <c r="A92" s="143"/>
      <c r="B92" s="144"/>
      <c r="C92" s="111"/>
      <c r="D92" s="145"/>
      <c r="E92" s="145"/>
      <c r="F92" s="146"/>
      <c r="G92" s="145"/>
      <c r="H92" s="145"/>
      <c r="I92" s="145"/>
      <c r="J92" s="145"/>
      <c r="K92" s="146"/>
      <c r="L92" s="114"/>
      <c r="M92" s="115"/>
      <c r="N92" s="143"/>
      <c r="O92" s="147"/>
      <c r="P92" s="148"/>
      <c r="Q92" s="139"/>
      <c r="R92" s="118"/>
      <c r="S92" s="149"/>
      <c r="T92" s="149"/>
      <c r="U92" s="149"/>
      <c r="V92" s="149"/>
      <c r="W92" s="150"/>
      <c r="X92" s="121"/>
      <c r="Y92" s="151"/>
      <c r="Z92" s="151"/>
      <c r="AA92" s="151"/>
      <c r="AB92" s="151"/>
      <c r="AC92" s="151"/>
      <c r="AD92" s="151"/>
      <c r="AE92" s="151"/>
      <c r="AF92" s="151"/>
      <c r="AG92" s="151"/>
      <c r="AH92" s="247"/>
      <c r="AI92" s="247"/>
      <c r="AJ92" s="122"/>
      <c r="AK92" s="245"/>
      <c r="AL92" s="121"/>
      <c r="AM92" s="151"/>
      <c r="AN92" s="151"/>
      <c r="AO92" s="151"/>
      <c r="AP92" s="151"/>
      <c r="AQ92" s="151"/>
      <c r="AR92" s="151"/>
      <c r="AS92" s="123"/>
      <c r="AT92" s="131"/>
      <c r="AU92" s="205"/>
      <c r="AV92" s="205"/>
      <c r="AW92" s="205"/>
      <c r="AX92" s="205"/>
      <c r="AY92" s="205"/>
      <c r="AZ92" s="205"/>
      <c r="BA92" s="205"/>
      <c r="BB92" s="205"/>
      <c r="BC92" s="205"/>
      <c r="BD92" s="152">
        <f t="shared" si="16"/>
        <v>0</v>
      </c>
      <c r="BE92" s="125"/>
      <c r="BF92" s="153"/>
      <c r="BG92" s="154">
        <f t="shared" si="17"/>
        <v>0</v>
      </c>
      <c r="BH92" s="125"/>
      <c r="BI92" s="155"/>
      <c r="BJ92" s="154">
        <f t="shared" si="18"/>
        <v>0</v>
      </c>
      <c r="BK92" s="125"/>
      <c r="BL92" s="155"/>
      <c r="BM92" s="154">
        <f t="shared" si="19"/>
        <v>0</v>
      </c>
      <c r="BN92" s="125"/>
      <c r="BO92" s="155"/>
      <c r="BP92" s="154">
        <f t="shared" si="20"/>
        <v>0</v>
      </c>
      <c r="BQ92" s="125"/>
      <c r="BR92" s="155"/>
      <c r="BS92" s="154">
        <f t="shared" si="21"/>
        <v>0</v>
      </c>
      <c r="BT92" s="125"/>
      <c r="BU92" s="154"/>
      <c r="BV92" s="127">
        <f t="shared" si="22"/>
        <v>0</v>
      </c>
      <c r="BW92" s="156">
        <f t="shared" si="14"/>
        <v>0</v>
      </c>
      <c r="BX92" s="130">
        <f t="shared" si="15"/>
        <v>0</v>
      </c>
      <c r="BY92" s="131"/>
      <c r="BZ92" s="132"/>
      <c r="CA92" s="133"/>
      <c r="CB92" s="157"/>
      <c r="CC92" s="158"/>
      <c r="CD92" s="158"/>
      <c r="CE92" s="157"/>
      <c r="CF92" s="143"/>
      <c r="CG92" s="158"/>
      <c r="CH92" s="143"/>
      <c r="CI92" s="143"/>
      <c r="CJ92" s="143"/>
      <c r="CK92" s="143"/>
      <c r="CL92" s="143"/>
      <c r="CM92" s="139"/>
      <c r="CN92" s="138"/>
      <c r="CO92" s="143"/>
      <c r="CP92" s="143"/>
      <c r="CQ92" s="143"/>
      <c r="CR92" s="159"/>
      <c r="CS92" s="143"/>
      <c r="CT92" s="143"/>
      <c r="CU92" s="143"/>
      <c r="CV92" s="143"/>
      <c r="CW92" s="143"/>
      <c r="CX92" s="159"/>
      <c r="CY92" s="143"/>
      <c r="CZ92" s="143"/>
      <c r="DA92" s="143"/>
      <c r="DB92" s="143"/>
      <c r="DC92" s="139"/>
      <c r="DD92" s="145"/>
      <c r="DE92" s="145"/>
      <c r="DF92" s="145"/>
      <c r="DG92" s="145"/>
      <c r="DH92" s="145"/>
      <c r="DI92" s="160"/>
      <c r="DJ92" s="145"/>
      <c r="DK92" s="145"/>
      <c r="DL92" s="145"/>
      <c r="DM92" s="145"/>
      <c r="DN92" s="145"/>
      <c r="DO92" s="145"/>
      <c r="DP92" s="145"/>
      <c r="DQ92" s="145"/>
      <c r="DR92" s="145"/>
      <c r="DS92" s="145"/>
      <c r="DT92" s="145"/>
      <c r="DU92" s="145"/>
      <c r="DV92" s="145"/>
      <c r="DW92" s="141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</row>
    <row r="93" spans="1:138" s="161" customFormat="1" x14ac:dyDescent="0.25">
      <c r="A93" s="143"/>
      <c r="B93" s="144"/>
      <c r="C93" s="111"/>
      <c r="D93" s="145"/>
      <c r="E93" s="145"/>
      <c r="F93" s="146"/>
      <c r="G93" s="145"/>
      <c r="H93" s="145"/>
      <c r="I93" s="145"/>
      <c r="J93" s="145"/>
      <c r="K93" s="146"/>
      <c r="L93" s="114"/>
      <c r="M93" s="115"/>
      <c r="N93" s="143"/>
      <c r="O93" s="147"/>
      <c r="P93" s="148"/>
      <c r="Q93" s="139"/>
      <c r="R93" s="118"/>
      <c r="S93" s="149"/>
      <c r="T93" s="149"/>
      <c r="U93" s="149"/>
      <c r="V93" s="149"/>
      <c r="W93" s="150"/>
      <c r="X93" s="121"/>
      <c r="Y93" s="151"/>
      <c r="Z93" s="151"/>
      <c r="AA93" s="151"/>
      <c r="AB93" s="151"/>
      <c r="AC93" s="151"/>
      <c r="AD93" s="151"/>
      <c r="AE93" s="151"/>
      <c r="AF93" s="151"/>
      <c r="AG93" s="151"/>
      <c r="AH93" s="247"/>
      <c r="AI93" s="247"/>
      <c r="AJ93" s="122"/>
      <c r="AK93" s="245"/>
      <c r="AL93" s="121"/>
      <c r="AM93" s="151"/>
      <c r="AN93" s="151"/>
      <c r="AO93" s="151"/>
      <c r="AP93" s="151"/>
      <c r="AQ93" s="151"/>
      <c r="AR93" s="151"/>
      <c r="AS93" s="123"/>
      <c r="AT93" s="131"/>
      <c r="AU93" s="205"/>
      <c r="AV93" s="205"/>
      <c r="AW93" s="205"/>
      <c r="AX93" s="205"/>
      <c r="AY93" s="205"/>
      <c r="AZ93" s="205"/>
      <c r="BA93" s="205"/>
      <c r="BB93" s="205"/>
      <c r="BC93" s="205"/>
      <c r="BD93" s="152">
        <f t="shared" si="16"/>
        <v>0</v>
      </c>
      <c r="BE93" s="125"/>
      <c r="BF93" s="153"/>
      <c r="BG93" s="154">
        <f t="shared" si="17"/>
        <v>0</v>
      </c>
      <c r="BH93" s="125"/>
      <c r="BI93" s="155"/>
      <c r="BJ93" s="154">
        <f t="shared" si="18"/>
        <v>0</v>
      </c>
      <c r="BK93" s="125"/>
      <c r="BL93" s="155"/>
      <c r="BM93" s="154">
        <f t="shared" si="19"/>
        <v>0</v>
      </c>
      <c r="BN93" s="125"/>
      <c r="BO93" s="155"/>
      <c r="BP93" s="154">
        <f t="shared" si="20"/>
        <v>0</v>
      </c>
      <c r="BQ93" s="125"/>
      <c r="BR93" s="155"/>
      <c r="BS93" s="154">
        <f t="shared" si="21"/>
        <v>0</v>
      </c>
      <c r="BT93" s="125"/>
      <c r="BU93" s="154"/>
      <c r="BV93" s="127">
        <f t="shared" si="22"/>
        <v>0</v>
      </c>
      <c r="BW93" s="156">
        <f t="shared" si="14"/>
        <v>0</v>
      </c>
      <c r="BX93" s="130">
        <f t="shared" si="15"/>
        <v>0</v>
      </c>
      <c r="BY93" s="131"/>
      <c r="BZ93" s="132"/>
      <c r="CA93" s="133"/>
      <c r="CB93" s="157"/>
      <c r="CC93" s="158"/>
      <c r="CD93" s="158"/>
      <c r="CE93" s="157"/>
      <c r="CF93" s="143"/>
      <c r="CG93" s="158"/>
      <c r="CH93" s="143"/>
      <c r="CI93" s="143"/>
      <c r="CJ93" s="143"/>
      <c r="CK93" s="143"/>
      <c r="CL93" s="143"/>
      <c r="CM93" s="139"/>
      <c r="CN93" s="138"/>
      <c r="CO93" s="143"/>
      <c r="CP93" s="143"/>
      <c r="CQ93" s="143"/>
      <c r="CR93" s="159"/>
      <c r="CS93" s="143"/>
      <c r="CT93" s="143"/>
      <c r="CU93" s="143"/>
      <c r="CV93" s="143"/>
      <c r="CW93" s="143"/>
      <c r="CX93" s="159"/>
      <c r="CY93" s="143"/>
      <c r="CZ93" s="143"/>
      <c r="DA93" s="143"/>
      <c r="DB93" s="143"/>
      <c r="DC93" s="139"/>
      <c r="DD93" s="145"/>
      <c r="DE93" s="145"/>
      <c r="DF93" s="145"/>
      <c r="DG93" s="145"/>
      <c r="DH93" s="145"/>
      <c r="DI93" s="160"/>
      <c r="DJ93" s="145"/>
      <c r="DK93" s="145"/>
      <c r="DL93" s="145"/>
      <c r="DM93" s="145"/>
      <c r="DN93" s="145"/>
      <c r="DO93" s="145"/>
      <c r="DP93" s="145"/>
      <c r="DQ93" s="145"/>
      <c r="DR93" s="145"/>
      <c r="DS93" s="145"/>
      <c r="DT93" s="145"/>
      <c r="DU93" s="145"/>
      <c r="DV93" s="145"/>
      <c r="DW93" s="141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</row>
    <row r="94" spans="1:138" s="161" customFormat="1" x14ac:dyDescent="0.25">
      <c r="A94" s="143"/>
      <c r="B94" s="144"/>
      <c r="C94" s="111"/>
      <c r="D94" s="145"/>
      <c r="E94" s="145"/>
      <c r="F94" s="146"/>
      <c r="G94" s="145"/>
      <c r="H94" s="145"/>
      <c r="I94" s="145"/>
      <c r="J94" s="145"/>
      <c r="K94" s="146"/>
      <c r="L94" s="114"/>
      <c r="M94" s="115"/>
      <c r="N94" s="143"/>
      <c r="O94" s="147"/>
      <c r="P94" s="148"/>
      <c r="Q94" s="139"/>
      <c r="R94" s="118"/>
      <c r="S94" s="149"/>
      <c r="T94" s="149"/>
      <c r="U94" s="149"/>
      <c r="V94" s="149"/>
      <c r="W94" s="150"/>
      <c r="X94" s="121"/>
      <c r="Y94" s="151"/>
      <c r="Z94" s="151"/>
      <c r="AA94" s="151"/>
      <c r="AB94" s="151"/>
      <c r="AC94" s="151"/>
      <c r="AD94" s="151"/>
      <c r="AE94" s="151"/>
      <c r="AF94" s="151"/>
      <c r="AG94" s="151"/>
      <c r="AH94" s="247"/>
      <c r="AI94" s="247"/>
      <c r="AJ94" s="122"/>
      <c r="AK94" s="245"/>
      <c r="AL94" s="121"/>
      <c r="AM94" s="151"/>
      <c r="AN94" s="151"/>
      <c r="AO94" s="151"/>
      <c r="AP94" s="151"/>
      <c r="AQ94" s="151"/>
      <c r="AR94" s="151"/>
      <c r="AS94" s="123"/>
      <c r="AT94" s="131"/>
      <c r="AU94" s="205"/>
      <c r="AV94" s="205"/>
      <c r="AW94" s="205"/>
      <c r="AX94" s="205"/>
      <c r="AY94" s="205"/>
      <c r="AZ94" s="205"/>
      <c r="BA94" s="205"/>
      <c r="BB94" s="205"/>
      <c r="BC94" s="205"/>
      <c r="BD94" s="152">
        <f t="shared" si="16"/>
        <v>0</v>
      </c>
      <c r="BE94" s="125"/>
      <c r="BF94" s="153"/>
      <c r="BG94" s="154">
        <f t="shared" si="17"/>
        <v>0</v>
      </c>
      <c r="BH94" s="125"/>
      <c r="BI94" s="155"/>
      <c r="BJ94" s="154">
        <f t="shared" si="18"/>
        <v>0</v>
      </c>
      <c r="BK94" s="125"/>
      <c r="BL94" s="155"/>
      <c r="BM94" s="154">
        <f t="shared" si="19"/>
        <v>0</v>
      </c>
      <c r="BN94" s="125"/>
      <c r="BO94" s="155"/>
      <c r="BP94" s="154">
        <f t="shared" si="20"/>
        <v>0</v>
      </c>
      <c r="BQ94" s="125"/>
      <c r="BR94" s="155"/>
      <c r="BS94" s="154">
        <f t="shared" si="21"/>
        <v>0</v>
      </c>
      <c r="BT94" s="125"/>
      <c r="BU94" s="154"/>
      <c r="BV94" s="127">
        <f t="shared" si="22"/>
        <v>0</v>
      </c>
      <c r="BW94" s="156">
        <f t="shared" si="14"/>
        <v>0</v>
      </c>
      <c r="BX94" s="130">
        <f t="shared" si="15"/>
        <v>0</v>
      </c>
      <c r="BY94" s="131"/>
      <c r="BZ94" s="132"/>
      <c r="CA94" s="133"/>
      <c r="CB94" s="157"/>
      <c r="CC94" s="158"/>
      <c r="CD94" s="158"/>
      <c r="CE94" s="157"/>
      <c r="CF94" s="143"/>
      <c r="CG94" s="158"/>
      <c r="CH94" s="143"/>
      <c r="CI94" s="143"/>
      <c r="CJ94" s="143"/>
      <c r="CK94" s="143"/>
      <c r="CL94" s="143"/>
      <c r="CM94" s="139"/>
      <c r="CN94" s="138"/>
      <c r="CO94" s="143"/>
      <c r="CP94" s="143"/>
      <c r="CQ94" s="143"/>
      <c r="CR94" s="159"/>
      <c r="CS94" s="143"/>
      <c r="CT94" s="143"/>
      <c r="CU94" s="143"/>
      <c r="CV94" s="143"/>
      <c r="CW94" s="143"/>
      <c r="CX94" s="159"/>
      <c r="CY94" s="143"/>
      <c r="CZ94" s="143"/>
      <c r="DA94" s="143"/>
      <c r="DB94" s="143"/>
      <c r="DC94" s="139"/>
      <c r="DD94" s="145"/>
      <c r="DE94" s="145"/>
      <c r="DF94" s="145"/>
      <c r="DG94" s="145"/>
      <c r="DH94" s="145"/>
      <c r="DI94" s="160"/>
      <c r="DJ94" s="145"/>
      <c r="DK94" s="145"/>
      <c r="DL94" s="145"/>
      <c r="DM94" s="145"/>
      <c r="DN94" s="145"/>
      <c r="DO94" s="145"/>
      <c r="DP94" s="145"/>
      <c r="DQ94" s="145"/>
      <c r="DR94" s="145"/>
      <c r="DS94" s="145"/>
      <c r="DT94" s="145"/>
      <c r="DU94" s="145"/>
      <c r="DV94" s="145"/>
      <c r="DW94" s="141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</row>
    <row r="95" spans="1:138" s="161" customFormat="1" x14ac:dyDescent="0.25">
      <c r="A95" s="143"/>
      <c r="B95" s="144"/>
      <c r="C95" s="111"/>
      <c r="D95" s="145"/>
      <c r="E95" s="145"/>
      <c r="F95" s="146"/>
      <c r="G95" s="145"/>
      <c r="H95" s="145"/>
      <c r="I95" s="145"/>
      <c r="J95" s="145"/>
      <c r="K95" s="146"/>
      <c r="L95" s="114"/>
      <c r="M95" s="115"/>
      <c r="N95" s="143"/>
      <c r="O95" s="147"/>
      <c r="P95" s="148"/>
      <c r="Q95" s="139"/>
      <c r="R95" s="118"/>
      <c r="S95" s="149"/>
      <c r="T95" s="149"/>
      <c r="U95" s="149"/>
      <c r="V95" s="149"/>
      <c r="W95" s="150"/>
      <c r="X95" s="121"/>
      <c r="Y95" s="151"/>
      <c r="Z95" s="151"/>
      <c r="AA95" s="151"/>
      <c r="AB95" s="151"/>
      <c r="AC95" s="151"/>
      <c r="AD95" s="151"/>
      <c r="AE95" s="151"/>
      <c r="AF95" s="151"/>
      <c r="AG95" s="151"/>
      <c r="AH95" s="247"/>
      <c r="AI95" s="247"/>
      <c r="AJ95" s="122"/>
      <c r="AK95" s="245"/>
      <c r="AL95" s="121"/>
      <c r="AM95" s="151"/>
      <c r="AN95" s="151"/>
      <c r="AO95" s="151"/>
      <c r="AP95" s="151"/>
      <c r="AQ95" s="151"/>
      <c r="AR95" s="151"/>
      <c r="AS95" s="123"/>
      <c r="AT95" s="131"/>
      <c r="AU95" s="205"/>
      <c r="AV95" s="205"/>
      <c r="AW95" s="205"/>
      <c r="AX95" s="205"/>
      <c r="AY95" s="205"/>
      <c r="AZ95" s="205"/>
      <c r="BA95" s="205"/>
      <c r="BB95" s="205"/>
      <c r="BC95" s="205"/>
      <c r="BD95" s="152">
        <f t="shared" si="16"/>
        <v>0</v>
      </c>
      <c r="BE95" s="125"/>
      <c r="BF95" s="153"/>
      <c r="BG95" s="154">
        <f t="shared" si="17"/>
        <v>0</v>
      </c>
      <c r="BH95" s="125"/>
      <c r="BI95" s="155"/>
      <c r="BJ95" s="154">
        <f t="shared" si="18"/>
        <v>0</v>
      </c>
      <c r="BK95" s="125"/>
      <c r="BL95" s="155"/>
      <c r="BM95" s="154">
        <f t="shared" si="19"/>
        <v>0</v>
      </c>
      <c r="BN95" s="125"/>
      <c r="BO95" s="155"/>
      <c r="BP95" s="154">
        <f t="shared" si="20"/>
        <v>0</v>
      </c>
      <c r="BQ95" s="125"/>
      <c r="BR95" s="155"/>
      <c r="BS95" s="154">
        <f t="shared" si="21"/>
        <v>0</v>
      </c>
      <c r="BT95" s="125"/>
      <c r="BU95" s="154"/>
      <c r="BV95" s="127">
        <f t="shared" si="22"/>
        <v>0</v>
      </c>
      <c r="BW95" s="156">
        <f t="shared" si="14"/>
        <v>0</v>
      </c>
      <c r="BX95" s="130">
        <f t="shared" si="15"/>
        <v>0</v>
      </c>
      <c r="BY95" s="131"/>
      <c r="BZ95" s="132"/>
      <c r="CA95" s="133"/>
      <c r="CB95" s="157"/>
      <c r="CC95" s="158"/>
      <c r="CD95" s="158"/>
      <c r="CE95" s="157"/>
      <c r="CF95" s="143"/>
      <c r="CG95" s="158"/>
      <c r="CH95" s="143"/>
      <c r="CI95" s="143"/>
      <c r="CJ95" s="143"/>
      <c r="CK95" s="143"/>
      <c r="CL95" s="143"/>
      <c r="CM95" s="139"/>
      <c r="CN95" s="138"/>
      <c r="CO95" s="143"/>
      <c r="CP95" s="143"/>
      <c r="CQ95" s="143"/>
      <c r="CR95" s="159"/>
      <c r="CS95" s="143"/>
      <c r="CT95" s="143"/>
      <c r="CU95" s="143"/>
      <c r="CV95" s="143"/>
      <c r="CW95" s="143"/>
      <c r="CX95" s="159"/>
      <c r="CY95" s="143"/>
      <c r="CZ95" s="143"/>
      <c r="DA95" s="143"/>
      <c r="DB95" s="143"/>
      <c r="DC95" s="139"/>
      <c r="DD95" s="145"/>
      <c r="DE95" s="145"/>
      <c r="DF95" s="145"/>
      <c r="DG95" s="145"/>
      <c r="DH95" s="145"/>
      <c r="DI95" s="160"/>
      <c r="DJ95" s="145"/>
      <c r="DK95" s="145"/>
      <c r="DL95" s="145"/>
      <c r="DM95" s="145"/>
      <c r="DN95" s="145"/>
      <c r="DO95" s="145"/>
      <c r="DP95" s="145"/>
      <c r="DQ95" s="145"/>
      <c r="DR95" s="145"/>
      <c r="DS95" s="145"/>
      <c r="DT95" s="145"/>
      <c r="DU95" s="145"/>
      <c r="DV95" s="145"/>
      <c r="DW95" s="141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</row>
    <row r="96" spans="1:138" s="161" customFormat="1" x14ac:dyDescent="0.25">
      <c r="A96" s="143"/>
      <c r="B96" s="144"/>
      <c r="C96" s="111"/>
      <c r="D96" s="145"/>
      <c r="E96" s="145"/>
      <c r="F96" s="146"/>
      <c r="G96" s="145"/>
      <c r="H96" s="145"/>
      <c r="I96" s="145"/>
      <c r="J96" s="145"/>
      <c r="K96" s="146"/>
      <c r="L96" s="114"/>
      <c r="M96" s="115"/>
      <c r="N96" s="143"/>
      <c r="O96" s="147"/>
      <c r="P96" s="148"/>
      <c r="Q96" s="139"/>
      <c r="R96" s="118"/>
      <c r="S96" s="149"/>
      <c r="T96" s="149"/>
      <c r="U96" s="149"/>
      <c r="V96" s="149"/>
      <c r="W96" s="150"/>
      <c r="X96" s="121"/>
      <c r="Y96" s="151"/>
      <c r="Z96" s="151"/>
      <c r="AA96" s="151"/>
      <c r="AB96" s="151"/>
      <c r="AC96" s="151"/>
      <c r="AD96" s="151"/>
      <c r="AE96" s="151"/>
      <c r="AF96" s="151"/>
      <c r="AG96" s="151"/>
      <c r="AH96" s="247"/>
      <c r="AI96" s="247"/>
      <c r="AJ96" s="122"/>
      <c r="AK96" s="245"/>
      <c r="AL96" s="121"/>
      <c r="AM96" s="151"/>
      <c r="AN96" s="151"/>
      <c r="AO96" s="151"/>
      <c r="AP96" s="151"/>
      <c r="AQ96" s="151"/>
      <c r="AR96" s="151"/>
      <c r="AS96" s="123"/>
      <c r="AT96" s="131"/>
      <c r="AU96" s="205"/>
      <c r="AV96" s="205"/>
      <c r="AW96" s="205"/>
      <c r="AX96" s="205"/>
      <c r="AY96" s="205"/>
      <c r="AZ96" s="205"/>
      <c r="BA96" s="205"/>
      <c r="BB96" s="205"/>
      <c r="BC96" s="205"/>
      <c r="BD96" s="152">
        <f t="shared" si="16"/>
        <v>0</v>
      </c>
      <c r="BE96" s="125"/>
      <c r="BF96" s="153"/>
      <c r="BG96" s="154">
        <f t="shared" si="17"/>
        <v>0</v>
      </c>
      <c r="BH96" s="125"/>
      <c r="BI96" s="155"/>
      <c r="BJ96" s="154">
        <f t="shared" si="18"/>
        <v>0</v>
      </c>
      <c r="BK96" s="125"/>
      <c r="BL96" s="155"/>
      <c r="BM96" s="154">
        <f t="shared" si="19"/>
        <v>0</v>
      </c>
      <c r="BN96" s="125"/>
      <c r="BO96" s="155"/>
      <c r="BP96" s="154">
        <f t="shared" si="20"/>
        <v>0</v>
      </c>
      <c r="BQ96" s="125"/>
      <c r="BR96" s="155"/>
      <c r="BS96" s="154">
        <f t="shared" si="21"/>
        <v>0</v>
      </c>
      <c r="BT96" s="125"/>
      <c r="BU96" s="154"/>
      <c r="BV96" s="127">
        <f t="shared" si="22"/>
        <v>0</v>
      </c>
      <c r="BW96" s="156">
        <f t="shared" si="14"/>
        <v>0</v>
      </c>
      <c r="BX96" s="130">
        <f t="shared" si="15"/>
        <v>0</v>
      </c>
      <c r="BY96" s="131"/>
      <c r="BZ96" s="132"/>
      <c r="CA96" s="133"/>
      <c r="CB96" s="157"/>
      <c r="CC96" s="158"/>
      <c r="CD96" s="158"/>
      <c r="CE96" s="157"/>
      <c r="CF96" s="143"/>
      <c r="CG96" s="158"/>
      <c r="CH96" s="143"/>
      <c r="CI96" s="143"/>
      <c r="CJ96" s="143"/>
      <c r="CK96" s="143"/>
      <c r="CL96" s="143"/>
      <c r="CM96" s="139"/>
      <c r="CN96" s="138"/>
      <c r="CO96" s="143"/>
      <c r="CP96" s="143"/>
      <c r="CQ96" s="143"/>
      <c r="CR96" s="159"/>
      <c r="CS96" s="143"/>
      <c r="CT96" s="143"/>
      <c r="CU96" s="143"/>
      <c r="CV96" s="143"/>
      <c r="CW96" s="143"/>
      <c r="CX96" s="159"/>
      <c r="CY96" s="143"/>
      <c r="CZ96" s="143"/>
      <c r="DA96" s="143"/>
      <c r="DB96" s="143"/>
      <c r="DC96" s="139"/>
      <c r="DD96" s="145"/>
      <c r="DE96" s="145"/>
      <c r="DF96" s="145"/>
      <c r="DG96" s="145"/>
      <c r="DH96" s="145"/>
      <c r="DI96" s="160"/>
      <c r="DJ96" s="145"/>
      <c r="DK96" s="145"/>
      <c r="DL96" s="145"/>
      <c r="DM96" s="145"/>
      <c r="DN96" s="145"/>
      <c r="DO96" s="145"/>
      <c r="DP96" s="145"/>
      <c r="DQ96" s="145"/>
      <c r="DR96" s="145"/>
      <c r="DS96" s="145"/>
      <c r="DT96" s="145"/>
      <c r="DU96" s="145"/>
      <c r="DV96" s="145"/>
      <c r="DW96" s="141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</row>
    <row r="97" spans="1:138" s="161" customFormat="1" x14ac:dyDescent="0.25">
      <c r="A97" s="143"/>
      <c r="B97" s="144"/>
      <c r="C97" s="111"/>
      <c r="D97" s="145"/>
      <c r="E97" s="145"/>
      <c r="F97" s="146"/>
      <c r="G97" s="145"/>
      <c r="H97" s="145"/>
      <c r="I97" s="145"/>
      <c r="J97" s="145"/>
      <c r="K97" s="146"/>
      <c r="L97" s="114"/>
      <c r="M97" s="115"/>
      <c r="N97" s="143"/>
      <c r="O97" s="147"/>
      <c r="P97" s="148"/>
      <c r="Q97" s="139"/>
      <c r="R97" s="118"/>
      <c r="S97" s="149"/>
      <c r="T97" s="149"/>
      <c r="U97" s="149"/>
      <c r="V97" s="149"/>
      <c r="W97" s="150"/>
      <c r="X97" s="121"/>
      <c r="Y97" s="151"/>
      <c r="Z97" s="151"/>
      <c r="AA97" s="151"/>
      <c r="AB97" s="151"/>
      <c r="AC97" s="151"/>
      <c r="AD97" s="151"/>
      <c r="AE97" s="151"/>
      <c r="AF97" s="151"/>
      <c r="AG97" s="151"/>
      <c r="AH97" s="247"/>
      <c r="AI97" s="247"/>
      <c r="AJ97" s="122"/>
      <c r="AK97" s="245"/>
      <c r="AL97" s="121"/>
      <c r="AM97" s="151"/>
      <c r="AN97" s="151"/>
      <c r="AO97" s="151"/>
      <c r="AP97" s="151"/>
      <c r="AQ97" s="151"/>
      <c r="AR97" s="151"/>
      <c r="AS97" s="123"/>
      <c r="AT97" s="131"/>
      <c r="AU97" s="205"/>
      <c r="AV97" s="205"/>
      <c r="AW97" s="205"/>
      <c r="AX97" s="205"/>
      <c r="AY97" s="205"/>
      <c r="AZ97" s="205"/>
      <c r="BA97" s="205"/>
      <c r="BB97" s="205"/>
      <c r="BC97" s="205"/>
      <c r="BD97" s="152">
        <f t="shared" si="16"/>
        <v>0</v>
      </c>
      <c r="BE97" s="125"/>
      <c r="BF97" s="153"/>
      <c r="BG97" s="154">
        <f t="shared" si="17"/>
        <v>0</v>
      </c>
      <c r="BH97" s="125"/>
      <c r="BI97" s="155"/>
      <c r="BJ97" s="154">
        <f t="shared" si="18"/>
        <v>0</v>
      </c>
      <c r="BK97" s="125"/>
      <c r="BL97" s="155"/>
      <c r="BM97" s="154">
        <f t="shared" si="19"/>
        <v>0</v>
      </c>
      <c r="BN97" s="125"/>
      <c r="BO97" s="155"/>
      <c r="BP97" s="154">
        <f t="shared" si="20"/>
        <v>0</v>
      </c>
      <c r="BQ97" s="125"/>
      <c r="BR97" s="155"/>
      <c r="BS97" s="154">
        <f t="shared" si="21"/>
        <v>0</v>
      </c>
      <c r="BT97" s="125"/>
      <c r="BU97" s="154"/>
      <c r="BV97" s="127">
        <f t="shared" si="22"/>
        <v>0</v>
      </c>
      <c r="BW97" s="156">
        <f t="shared" si="14"/>
        <v>0</v>
      </c>
      <c r="BX97" s="130">
        <f t="shared" si="15"/>
        <v>0</v>
      </c>
      <c r="BY97" s="131"/>
      <c r="BZ97" s="132"/>
      <c r="CA97" s="133"/>
      <c r="CB97" s="157"/>
      <c r="CC97" s="158"/>
      <c r="CD97" s="158"/>
      <c r="CE97" s="157"/>
      <c r="CF97" s="143"/>
      <c r="CG97" s="158"/>
      <c r="CH97" s="143"/>
      <c r="CI97" s="143"/>
      <c r="CJ97" s="143"/>
      <c r="CK97" s="143"/>
      <c r="CL97" s="143"/>
      <c r="CM97" s="139"/>
      <c r="CN97" s="138"/>
      <c r="CO97" s="143"/>
      <c r="CP97" s="143"/>
      <c r="CQ97" s="143"/>
      <c r="CR97" s="159"/>
      <c r="CS97" s="143"/>
      <c r="CT97" s="143"/>
      <c r="CU97" s="143"/>
      <c r="CV97" s="143"/>
      <c r="CW97" s="143"/>
      <c r="CX97" s="159"/>
      <c r="CY97" s="143"/>
      <c r="CZ97" s="143"/>
      <c r="DA97" s="143"/>
      <c r="DB97" s="143"/>
      <c r="DC97" s="139"/>
      <c r="DD97" s="145"/>
      <c r="DE97" s="145"/>
      <c r="DF97" s="145"/>
      <c r="DG97" s="145"/>
      <c r="DH97" s="145"/>
      <c r="DI97" s="160"/>
      <c r="DJ97" s="145"/>
      <c r="DK97" s="145"/>
      <c r="DL97" s="145"/>
      <c r="DM97" s="145"/>
      <c r="DN97" s="145"/>
      <c r="DO97" s="145"/>
      <c r="DP97" s="145"/>
      <c r="DQ97" s="145"/>
      <c r="DR97" s="145"/>
      <c r="DS97" s="145"/>
      <c r="DT97" s="145"/>
      <c r="DU97" s="145"/>
      <c r="DV97" s="145"/>
      <c r="DW97" s="141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</row>
    <row r="98" spans="1:138" s="161" customFormat="1" x14ac:dyDescent="0.25">
      <c r="A98" s="143"/>
      <c r="B98" s="144"/>
      <c r="C98" s="111"/>
      <c r="D98" s="145"/>
      <c r="E98" s="145"/>
      <c r="F98" s="146"/>
      <c r="G98" s="145"/>
      <c r="H98" s="145"/>
      <c r="I98" s="145"/>
      <c r="J98" s="145"/>
      <c r="K98" s="146"/>
      <c r="L98" s="114"/>
      <c r="M98" s="115"/>
      <c r="N98" s="143"/>
      <c r="O98" s="147"/>
      <c r="P98" s="148"/>
      <c r="Q98" s="139"/>
      <c r="R98" s="118"/>
      <c r="S98" s="149"/>
      <c r="T98" s="149"/>
      <c r="U98" s="149"/>
      <c r="V98" s="149"/>
      <c r="W98" s="150"/>
      <c r="X98" s="121"/>
      <c r="Y98" s="151"/>
      <c r="Z98" s="151"/>
      <c r="AA98" s="151"/>
      <c r="AB98" s="151"/>
      <c r="AC98" s="151"/>
      <c r="AD98" s="151"/>
      <c r="AE98" s="151"/>
      <c r="AF98" s="151"/>
      <c r="AG98" s="151"/>
      <c r="AH98" s="247"/>
      <c r="AI98" s="247"/>
      <c r="AJ98" s="122"/>
      <c r="AK98" s="245"/>
      <c r="AL98" s="121"/>
      <c r="AM98" s="151"/>
      <c r="AN98" s="151"/>
      <c r="AO98" s="151"/>
      <c r="AP98" s="151"/>
      <c r="AQ98" s="151"/>
      <c r="AR98" s="151"/>
      <c r="AS98" s="123"/>
      <c r="AT98" s="131"/>
      <c r="AU98" s="205"/>
      <c r="AV98" s="205"/>
      <c r="AW98" s="205"/>
      <c r="AX98" s="205"/>
      <c r="AY98" s="205"/>
      <c r="AZ98" s="205"/>
      <c r="BA98" s="205"/>
      <c r="BB98" s="205"/>
      <c r="BC98" s="205"/>
      <c r="BD98" s="152">
        <f t="shared" si="16"/>
        <v>0</v>
      </c>
      <c r="BE98" s="125"/>
      <c r="BF98" s="153"/>
      <c r="BG98" s="154">
        <f t="shared" si="17"/>
        <v>0</v>
      </c>
      <c r="BH98" s="125"/>
      <c r="BI98" s="155"/>
      <c r="BJ98" s="154">
        <f t="shared" si="18"/>
        <v>0</v>
      </c>
      <c r="BK98" s="125"/>
      <c r="BL98" s="155"/>
      <c r="BM98" s="154">
        <f t="shared" si="19"/>
        <v>0</v>
      </c>
      <c r="BN98" s="125"/>
      <c r="BO98" s="155"/>
      <c r="BP98" s="154">
        <f t="shared" si="20"/>
        <v>0</v>
      </c>
      <c r="BQ98" s="125"/>
      <c r="BR98" s="155"/>
      <c r="BS98" s="154">
        <f t="shared" si="21"/>
        <v>0</v>
      </c>
      <c r="BT98" s="125"/>
      <c r="BU98" s="154"/>
      <c r="BV98" s="127">
        <f t="shared" si="22"/>
        <v>0</v>
      </c>
      <c r="BW98" s="156">
        <f t="shared" si="14"/>
        <v>0</v>
      </c>
      <c r="BX98" s="130">
        <f t="shared" si="15"/>
        <v>0</v>
      </c>
      <c r="BY98" s="131"/>
      <c r="BZ98" s="132"/>
      <c r="CA98" s="133"/>
      <c r="CB98" s="157"/>
      <c r="CC98" s="158"/>
      <c r="CD98" s="158"/>
      <c r="CE98" s="157"/>
      <c r="CF98" s="143"/>
      <c r="CG98" s="158"/>
      <c r="CH98" s="143"/>
      <c r="CI98" s="143"/>
      <c r="CJ98" s="143"/>
      <c r="CK98" s="143"/>
      <c r="CL98" s="143"/>
      <c r="CM98" s="139"/>
      <c r="CN98" s="138"/>
      <c r="CO98" s="143"/>
      <c r="CP98" s="143"/>
      <c r="CQ98" s="143"/>
      <c r="CR98" s="159"/>
      <c r="CS98" s="143"/>
      <c r="CT98" s="143"/>
      <c r="CU98" s="143"/>
      <c r="CV98" s="143"/>
      <c r="CW98" s="143"/>
      <c r="CX98" s="159"/>
      <c r="CY98" s="143"/>
      <c r="CZ98" s="143"/>
      <c r="DA98" s="143"/>
      <c r="DB98" s="143"/>
      <c r="DC98" s="139"/>
      <c r="DD98" s="145"/>
      <c r="DE98" s="145"/>
      <c r="DF98" s="145"/>
      <c r="DG98" s="145"/>
      <c r="DH98" s="145"/>
      <c r="DI98" s="160"/>
      <c r="DJ98" s="145"/>
      <c r="DK98" s="145"/>
      <c r="DL98" s="145"/>
      <c r="DM98" s="145"/>
      <c r="DN98" s="145"/>
      <c r="DO98" s="145"/>
      <c r="DP98" s="145"/>
      <c r="DQ98" s="145"/>
      <c r="DR98" s="145"/>
      <c r="DS98" s="145"/>
      <c r="DT98" s="145"/>
      <c r="DU98" s="145"/>
      <c r="DV98" s="145"/>
      <c r="DW98" s="141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</row>
    <row r="99" spans="1:138" s="161" customFormat="1" x14ac:dyDescent="0.25">
      <c r="A99" s="143"/>
      <c r="B99" s="144"/>
      <c r="C99" s="111"/>
      <c r="D99" s="145"/>
      <c r="E99" s="145"/>
      <c r="F99" s="146"/>
      <c r="G99" s="145"/>
      <c r="H99" s="145"/>
      <c r="I99" s="145"/>
      <c r="J99" s="145"/>
      <c r="K99" s="146"/>
      <c r="L99" s="114"/>
      <c r="M99" s="115"/>
      <c r="N99" s="143"/>
      <c r="O99" s="147"/>
      <c r="P99" s="148"/>
      <c r="Q99" s="139"/>
      <c r="R99" s="118"/>
      <c r="S99" s="149"/>
      <c r="T99" s="149"/>
      <c r="U99" s="149"/>
      <c r="V99" s="149"/>
      <c r="W99" s="150"/>
      <c r="X99" s="121"/>
      <c r="Y99" s="151"/>
      <c r="Z99" s="151"/>
      <c r="AA99" s="151"/>
      <c r="AB99" s="151"/>
      <c r="AC99" s="151"/>
      <c r="AD99" s="151"/>
      <c r="AE99" s="151"/>
      <c r="AF99" s="151"/>
      <c r="AG99" s="151"/>
      <c r="AH99" s="247"/>
      <c r="AI99" s="247"/>
      <c r="AJ99" s="122"/>
      <c r="AK99" s="245"/>
      <c r="AL99" s="121"/>
      <c r="AM99" s="151"/>
      <c r="AN99" s="151"/>
      <c r="AO99" s="151"/>
      <c r="AP99" s="151"/>
      <c r="AQ99" s="151"/>
      <c r="AR99" s="151"/>
      <c r="AS99" s="123"/>
      <c r="AT99" s="131"/>
      <c r="AU99" s="205"/>
      <c r="AV99" s="205"/>
      <c r="AW99" s="205"/>
      <c r="AX99" s="205"/>
      <c r="AY99" s="205"/>
      <c r="AZ99" s="205"/>
      <c r="BA99" s="205"/>
      <c r="BB99" s="205"/>
      <c r="BC99" s="205"/>
      <c r="BD99" s="152">
        <f t="shared" si="16"/>
        <v>0</v>
      </c>
      <c r="BE99" s="125"/>
      <c r="BF99" s="153"/>
      <c r="BG99" s="154">
        <f t="shared" si="17"/>
        <v>0</v>
      </c>
      <c r="BH99" s="125"/>
      <c r="BI99" s="155"/>
      <c r="BJ99" s="154">
        <f t="shared" si="18"/>
        <v>0</v>
      </c>
      <c r="BK99" s="125"/>
      <c r="BL99" s="155"/>
      <c r="BM99" s="154">
        <f t="shared" si="19"/>
        <v>0</v>
      </c>
      <c r="BN99" s="125"/>
      <c r="BO99" s="155"/>
      <c r="BP99" s="154">
        <f t="shared" si="20"/>
        <v>0</v>
      </c>
      <c r="BQ99" s="125"/>
      <c r="BR99" s="155"/>
      <c r="BS99" s="154">
        <f t="shared" si="21"/>
        <v>0</v>
      </c>
      <c r="BT99" s="125"/>
      <c r="BU99" s="154"/>
      <c r="BV99" s="127">
        <f t="shared" si="22"/>
        <v>0</v>
      </c>
      <c r="BW99" s="156">
        <f t="shared" si="14"/>
        <v>0</v>
      </c>
      <c r="BX99" s="130">
        <f t="shared" si="15"/>
        <v>0</v>
      </c>
      <c r="BY99" s="131"/>
      <c r="BZ99" s="132"/>
      <c r="CA99" s="133"/>
      <c r="CB99" s="157"/>
      <c r="CC99" s="158"/>
      <c r="CD99" s="158"/>
      <c r="CE99" s="157"/>
      <c r="CF99" s="143"/>
      <c r="CG99" s="158"/>
      <c r="CH99" s="143"/>
      <c r="CI99" s="143"/>
      <c r="CJ99" s="143"/>
      <c r="CK99" s="143"/>
      <c r="CL99" s="143"/>
      <c r="CM99" s="139"/>
      <c r="CN99" s="138"/>
      <c r="CO99" s="143"/>
      <c r="CP99" s="143"/>
      <c r="CQ99" s="143"/>
      <c r="CR99" s="159"/>
      <c r="CS99" s="143"/>
      <c r="CT99" s="143"/>
      <c r="CU99" s="143"/>
      <c r="CV99" s="143"/>
      <c r="CW99" s="143"/>
      <c r="CX99" s="159"/>
      <c r="CY99" s="143"/>
      <c r="CZ99" s="143"/>
      <c r="DA99" s="143"/>
      <c r="DB99" s="143"/>
      <c r="DC99" s="139"/>
      <c r="DD99" s="145"/>
      <c r="DE99" s="145"/>
      <c r="DF99" s="145"/>
      <c r="DG99" s="145"/>
      <c r="DH99" s="145"/>
      <c r="DI99" s="160"/>
      <c r="DJ99" s="145"/>
      <c r="DK99" s="145"/>
      <c r="DL99" s="145"/>
      <c r="DM99" s="145"/>
      <c r="DN99" s="145"/>
      <c r="DO99" s="145"/>
      <c r="DP99" s="145"/>
      <c r="DQ99" s="145"/>
      <c r="DR99" s="145"/>
      <c r="DS99" s="145"/>
      <c r="DT99" s="145"/>
      <c r="DU99" s="145"/>
      <c r="DV99" s="145"/>
      <c r="DW99" s="141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</row>
    <row r="100" spans="1:138" s="161" customFormat="1" x14ac:dyDescent="0.25">
      <c r="A100" s="143"/>
      <c r="B100" s="144"/>
      <c r="C100" s="111"/>
      <c r="D100" s="145"/>
      <c r="E100" s="145"/>
      <c r="F100" s="146"/>
      <c r="G100" s="145"/>
      <c r="H100" s="145"/>
      <c r="I100" s="145"/>
      <c r="J100" s="145"/>
      <c r="K100" s="146"/>
      <c r="L100" s="114"/>
      <c r="M100" s="115"/>
      <c r="N100" s="143"/>
      <c r="O100" s="147"/>
      <c r="P100" s="148"/>
      <c r="Q100" s="139"/>
      <c r="R100" s="118"/>
      <c r="S100" s="149"/>
      <c r="T100" s="149"/>
      <c r="U100" s="149"/>
      <c r="V100" s="149"/>
      <c r="W100" s="150"/>
      <c r="X100" s="12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247"/>
      <c r="AI100" s="247"/>
      <c r="AJ100" s="122"/>
      <c r="AK100" s="245"/>
      <c r="AL100" s="121"/>
      <c r="AM100" s="151"/>
      <c r="AN100" s="151"/>
      <c r="AO100" s="151"/>
      <c r="AP100" s="151"/>
      <c r="AQ100" s="151"/>
      <c r="AR100" s="151"/>
      <c r="AS100" s="123"/>
      <c r="AT100" s="131"/>
      <c r="AU100" s="205"/>
      <c r="AV100" s="205"/>
      <c r="AW100" s="205"/>
      <c r="AX100" s="205"/>
      <c r="AY100" s="205"/>
      <c r="AZ100" s="205"/>
      <c r="BA100" s="205"/>
      <c r="BB100" s="205"/>
      <c r="BC100" s="205"/>
      <c r="BD100" s="152">
        <f t="shared" si="16"/>
        <v>0</v>
      </c>
      <c r="BE100" s="125"/>
      <c r="BF100" s="153"/>
      <c r="BG100" s="154">
        <f t="shared" si="17"/>
        <v>0</v>
      </c>
      <c r="BH100" s="125"/>
      <c r="BI100" s="155"/>
      <c r="BJ100" s="154">
        <f t="shared" si="18"/>
        <v>0</v>
      </c>
      <c r="BK100" s="125"/>
      <c r="BL100" s="155"/>
      <c r="BM100" s="154">
        <f t="shared" si="19"/>
        <v>0</v>
      </c>
      <c r="BN100" s="125"/>
      <c r="BO100" s="155"/>
      <c r="BP100" s="154">
        <f t="shared" si="20"/>
        <v>0</v>
      </c>
      <c r="BQ100" s="125"/>
      <c r="BR100" s="155"/>
      <c r="BS100" s="154">
        <f t="shared" si="21"/>
        <v>0</v>
      </c>
      <c r="BT100" s="125"/>
      <c r="BU100" s="154"/>
      <c r="BV100" s="127">
        <f t="shared" si="22"/>
        <v>0</v>
      </c>
      <c r="BW100" s="156">
        <f t="shared" si="14"/>
        <v>0</v>
      </c>
      <c r="BX100" s="130">
        <f t="shared" si="15"/>
        <v>0</v>
      </c>
      <c r="BY100" s="131"/>
      <c r="BZ100" s="132"/>
      <c r="CA100" s="133"/>
      <c r="CB100" s="157"/>
      <c r="CC100" s="158"/>
      <c r="CD100" s="158"/>
      <c r="CE100" s="157"/>
      <c r="CF100" s="143"/>
      <c r="CG100" s="158"/>
      <c r="CH100" s="143"/>
      <c r="CI100" s="143"/>
      <c r="CJ100" s="143"/>
      <c r="CK100" s="143"/>
      <c r="CL100" s="143"/>
      <c r="CM100" s="139"/>
      <c r="CN100" s="138"/>
      <c r="CO100" s="143"/>
      <c r="CP100" s="143"/>
      <c r="CQ100" s="143"/>
      <c r="CR100" s="159"/>
      <c r="CS100" s="143"/>
      <c r="CT100" s="143"/>
      <c r="CU100" s="143"/>
      <c r="CV100" s="143"/>
      <c r="CW100" s="143"/>
      <c r="CX100" s="159"/>
      <c r="CY100" s="143"/>
      <c r="CZ100" s="143"/>
      <c r="DA100" s="143"/>
      <c r="DB100" s="143"/>
      <c r="DC100" s="139"/>
      <c r="DD100" s="145"/>
      <c r="DE100" s="145"/>
      <c r="DF100" s="145"/>
      <c r="DG100" s="145"/>
      <c r="DH100" s="145"/>
      <c r="DI100" s="160"/>
      <c r="DJ100" s="145"/>
      <c r="DK100" s="145"/>
      <c r="DL100" s="145"/>
      <c r="DM100" s="145"/>
      <c r="DN100" s="145"/>
      <c r="DO100" s="145"/>
      <c r="DP100" s="145"/>
      <c r="DQ100" s="145"/>
      <c r="DR100" s="145"/>
      <c r="DS100" s="145"/>
      <c r="DT100" s="145"/>
      <c r="DU100" s="145"/>
      <c r="DV100" s="145"/>
      <c r="DW100" s="141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</row>
    <row r="101" spans="1:138" s="161" customFormat="1" x14ac:dyDescent="0.25">
      <c r="A101" s="143"/>
      <c r="B101" s="144"/>
      <c r="C101" s="111"/>
      <c r="D101" s="145"/>
      <c r="E101" s="145"/>
      <c r="F101" s="146"/>
      <c r="G101" s="145"/>
      <c r="H101" s="145"/>
      <c r="I101" s="145"/>
      <c r="J101" s="145"/>
      <c r="K101" s="146"/>
      <c r="L101" s="114"/>
      <c r="M101" s="115"/>
      <c r="N101" s="143"/>
      <c r="O101" s="147"/>
      <c r="P101" s="148"/>
      <c r="Q101" s="139"/>
      <c r="R101" s="118"/>
      <c r="S101" s="149"/>
      <c r="T101" s="149"/>
      <c r="U101" s="149"/>
      <c r="V101" s="149"/>
      <c r="W101" s="150"/>
      <c r="X101" s="12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247"/>
      <c r="AI101" s="247"/>
      <c r="AJ101" s="122"/>
      <c r="AK101" s="245"/>
      <c r="AL101" s="121"/>
      <c r="AM101" s="151"/>
      <c r="AN101" s="151"/>
      <c r="AO101" s="151"/>
      <c r="AP101" s="151"/>
      <c r="AQ101" s="151"/>
      <c r="AR101" s="151"/>
      <c r="AS101" s="123"/>
      <c r="AT101" s="131"/>
      <c r="AU101" s="205"/>
      <c r="AV101" s="205"/>
      <c r="AW101" s="205"/>
      <c r="AX101" s="205"/>
      <c r="AY101" s="205"/>
      <c r="AZ101" s="205"/>
      <c r="BA101" s="205"/>
      <c r="BB101" s="205"/>
      <c r="BC101" s="205"/>
      <c r="BD101" s="152">
        <f t="shared" si="16"/>
        <v>0</v>
      </c>
      <c r="BE101" s="125"/>
      <c r="BF101" s="153"/>
      <c r="BG101" s="154">
        <f t="shared" si="17"/>
        <v>0</v>
      </c>
      <c r="BH101" s="125"/>
      <c r="BI101" s="155"/>
      <c r="BJ101" s="154">
        <f t="shared" si="18"/>
        <v>0</v>
      </c>
      <c r="BK101" s="125"/>
      <c r="BL101" s="155"/>
      <c r="BM101" s="154">
        <f t="shared" si="19"/>
        <v>0</v>
      </c>
      <c r="BN101" s="125"/>
      <c r="BO101" s="155"/>
      <c r="BP101" s="154">
        <f t="shared" si="20"/>
        <v>0</v>
      </c>
      <c r="BQ101" s="125"/>
      <c r="BR101" s="155"/>
      <c r="BS101" s="154">
        <f t="shared" si="21"/>
        <v>0</v>
      </c>
      <c r="BT101" s="125"/>
      <c r="BU101" s="154"/>
      <c r="BV101" s="127">
        <f t="shared" si="22"/>
        <v>0</v>
      </c>
      <c r="BW101" s="156">
        <f t="shared" si="14"/>
        <v>0</v>
      </c>
      <c r="BX101" s="130">
        <f t="shared" si="15"/>
        <v>0</v>
      </c>
      <c r="BY101" s="131"/>
      <c r="BZ101" s="132"/>
      <c r="CA101" s="133"/>
      <c r="CB101" s="157"/>
      <c r="CC101" s="158"/>
      <c r="CD101" s="158"/>
      <c r="CE101" s="157"/>
      <c r="CF101" s="143"/>
      <c r="CG101" s="158"/>
      <c r="CH101" s="143"/>
      <c r="CI101" s="143"/>
      <c r="CJ101" s="143"/>
      <c r="CK101" s="143"/>
      <c r="CL101" s="143"/>
      <c r="CM101" s="139"/>
      <c r="CN101" s="138"/>
      <c r="CO101" s="143"/>
      <c r="CP101" s="143"/>
      <c r="CQ101" s="143"/>
      <c r="CR101" s="159"/>
      <c r="CS101" s="143"/>
      <c r="CT101" s="143"/>
      <c r="CU101" s="143"/>
      <c r="CV101" s="143"/>
      <c r="CW101" s="143"/>
      <c r="CX101" s="159"/>
      <c r="CY101" s="143"/>
      <c r="CZ101" s="143"/>
      <c r="DA101" s="143"/>
      <c r="DB101" s="143"/>
      <c r="DC101" s="139"/>
      <c r="DD101" s="145"/>
      <c r="DE101" s="145"/>
      <c r="DF101" s="145"/>
      <c r="DG101" s="145"/>
      <c r="DH101" s="145"/>
      <c r="DI101" s="160"/>
      <c r="DJ101" s="145"/>
      <c r="DK101" s="145"/>
      <c r="DL101" s="145"/>
      <c r="DM101" s="145"/>
      <c r="DN101" s="145"/>
      <c r="DO101" s="145"/>
      <c r="DP101" s="145"/>
      <c r="DQ101" s="145"/>
      <c r="DR101" s="145"/>
      <c r="DS101" s="145"/>
      <c r="DT101" s="145"/>
      <c r="DU101" s="145"/>
      <c r="DV101" s="145"/>
      <c r="DW101" s="141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</row>
    <row r="102" spans="1:138" s="161" customFormat="1" x14ac:dyDescent="0.25">
      <c r="A102" s="143"/>
      <c r="B102" s="144"/>
      <c r="C102" s="111"/>
      <c r="D102" s="145"/>
      <c r="E102" s="145"/>
      <c r="F102" s="146"/>
      <c r="G102" s="145"/>
      <c r="H102" s="145"/>
      <c r="I102" s="145"/>
      <c r="J102" s="145"/>
      <c r="K102" s="146"/>
      <c r="L102" s="114"/>
      <c r="M102" s="115"/>
      <c r="N102" s="143"/>
      <c r="O102" s="147"/>
      <c r="P102" s="148"/>
      <c r="Q102" s="139"/>
      <c r="R102" s="118"/>
      <c r="S102" s="149"/>
      <c r="T102" s="149"/>
      <c r="U102" s="149"/>
      <c r="V102" s="149"/>
      <c r="W102" s="150"/>
      <c r="X102" s="12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247"/>
      <c r="AI102" s="247"/>
      <c r="AJ102" s="122"/>
      <c r="AK102" s="245"/>
      <c r="AL102" s="121"/>
      <c r="AM102" s="151"/>
      <c r="AN102" s="151"/>
      <c r="AO102" s="151"/>
      <c r="AP102" s="151"/>
      <c r="AQ102" s="151"/>
      <c r="AR102" s="151"/>
      <c r="AS102" s="123"/>
      <c r="AT102" s="131"/>
      <c r="AU102" s="205"/>
      <c r="AV102" s="205"/>
      <c r="AW102" s="205"/>
      <c r="AX102" s="205"/>
      <c r="AY102" s="205"/>
      <c r="AZ102" s="205"/>
      <c r="BA102" s="205"/>
      <c r="BB102" s="205"/>
      <c r="BC102" s="205"/>
      <c r="BD102" s="152">
        <f t="shared" si="16"/>
        <v>0</v>
      </c>
      <c r="BE102" s="125"/>
      <c r="BF102" s="153"/>
      <c r="BG102" s="154">
        <f t="shared" si="17"/>
        <v>0</v>
      </c>
      <c r="BH102" s="125"/>
      <c r="BI102" s="155"/>
      <c r="BJ102" s="154">
        <f t="shared" si="18"/>
        <v>0</v>
      </c>
      <c r="BK102" s="125"/>
      <c r="BL102" s="155"/>
      <c r="BM102" s="154">
        <f t="shared" si="19"/>
        <v>0</v>
      </c>
      <c r="BN102" s="125"/>
      <c r="BO102" s="155"/>
      <c r="BP102" s="154">
        <f t="shared" si="20"/>
        <v>0</v>
      </c>
      <c r="BQ102" s="125"/>
      <c r="BR102" s="155"/>
      <c r="BS102" s="154">
        <f t="shared" si="21"/>
        <v>0</v>
      </c>
      <c r="BT102" s="125"/>
      <c r="BU102" s="154"/>
      <c r="BV102" s="127">
        <f t="shared" si="22"/>
        <v>0</v>
      </c>
      <c r="BW102" s="156">
        <f t="shared" si="14"/>
        <v>0</v>
      </c>
      <c r="BX102" s="130">
        <f t="shared" si="15"/>
        <v>0</v>
      </c>
      <c r="BY102" s="131"/>
      <c r="BZ102" s="132"/>
      <c r="CA102" s="133"/>
      <c r="CB102" s="157"/>
      <c r="CC102" s="158"/>
      <c r="CD102" s="158"/>
      <c r="CE102" s="157"/>
      <c r="CF102" s="143"/>
      <c r="CG102" s="158"/>
      <c r="CH102" s="143"/>
      <c r="CI102" s="143"/>
      <c r="CJ102" s="143"/>
      <c r="CK102" s="143"/>
      <c r="CL102" s="143"/>
      <c r="CM102" s="139"/>
      <c r="CN102" s="138"/>
      <c r="CO102" s="143"/>
      <c r="CP102" s="143"/>
      <c r="CQ102" s="143"/>
      <c r="CR102" s="159"/>
      <c r="CS102" s="143"/>
      <c r="CT102" s="143"/>
      <c r="CU102" s="143"/>
      <c r="CV102" s="143"/>
      <c r="CW102" s="143"/>
      <c r="CX102" s="159"/>
      <c r="CY102" s="143"/>
      <c r="CZ102" s="143"/>
      <c r="DA102" s="143"/>
      <c r="DB102" s="143"/>
      <c r="DC102" s="139"/>
      <c r="DD102" s="145"/>
      <c r="DE102" s="145"/>
      <c r="DF102" s="145"/>
      <c r="DG102" s="145"/>
      <c r="DH102" s="145"/>
      <c r="DI102" s="160"/>
      <c r="DJ102" s="145"/>
      <c r="DK102" s="145"/>
      <c r="DL102" s="145"/>
      <c r="DM102" s="145"/>
      <c r="DN102" s="145"/>
      <c r="DO102" s="145"/>
      <c r="DP102" s="145"/>
      <c r="DQ102" s="145"/>
      <c r="DR102" s="145"/>
      <c r="DS102" s="145"/>
      <c r="DT102" s="145"/>
      <c r="DU102" s="145"/>
      <c r="DV102" s="145"/>
      <c r="DW102" s="141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</row>
    <row r="103" spans="1:138" s="161" customFormat="1" x14ac:dyDescent="0.25">
      <c r="A103" s="143"/>
      <c r="B103" s="144"/>
      <c r="C103" s="111"/>
      <c r="D103" s="145"/>
      <c r="E103" s="145"/>
      <c r="F103" s="146"/>
      <c r="G103" s="145"/>
      <c r="H103" s="145"/>
      <c r="I103" s="145"/>
      <c r="J103" s="145"/>
      <c r="K103" s="146"/>
      <c r="L103" s="114"/>
      <c r="M103" s="115"/>
      <c r="N103" s="143"/>
      <c r="O103" s="147"/>
      <c r="P103" s="148"/>
      <c r="Q103" s="139"/>
      <c r="R103" s="118"/>
      <c r="S103" s="149"/>
      <c r="T103" s="149"/>
      <c r="U103" s="149"/>
      <c r="V103" s="149"/>
      <c r="W103" s="150"/>
      <c r="X103" s="12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247"/>
      <c r="AI103" s="247"/>
      <c r="AJ103" s="122"/>
      <c r="AK103" s="245"/>
      <c r="AL103" s="121"/>
      <c r="AM103" s="151"/>
      <c r="AN103" s="151"/>
      <c r="AO103" s="151"/>
      <c r="AP103" s="151"/>
      <c r="AQ103" s="151"/>
      <c r="AR103" s="151"/>
      <c r="AS103" s="123"/>
      <c r="AT103" s="131"/>
      <c r="AU103" s="205"/>
      <c r="AV103" s="205"/>
      <c r="AW103" s="205"/>
      <c r="AX103" s="205"/>
      <c r="AY103" s="205"/>
      <c r="AZ103" s="205"/>
      <c r="BA103" s="205"/>
      <c r="BB103" s="205"/>
      <c r="BC103" s="205"/>
      <c r="BD103" s="152">
        <f t="shared" si="16"/>
        <v>0</v>
      </c>
      <c r="BE103" s="125"/>
      <c r="BF103" s="153"/>
      <c r="BG103" s="154">
        <f t="shared" si="17"/>
        <v>0</v>
      </c>
      <c r="BH103" s="125"/>
      <c r="BI103" s="155"/>
      <c r="BJ103" s="154">
        <f t="shared" si="18"/>
        <v>0</v>
      </c>
      <c r="BK103" s="125"/>
      <c r="BL103" s="155"/>
      <c r="BM103" s="154">
        <f t="shared" si="19"/>
        <v>0</v>
      </c>
      <c r="BN103" s="125"/>
      <c r="BO103" s="155"/>
      <c r="BP103" s="154">
        <f t="shared" si="20"/>
        <v>0</v>
      </c>
      <c r="BQ103" s="125"/>
      <c r="BR103" s="155"/>
      <c r="BS103" s="154">
        <f t="shared" si="21"/>
        <v>0</v>
      </c>
      <c r="BT103" s="125"/>
      <c r="BU103" s="154"/>
      <c r="BV103" s="127">
        <f t="shared" si="22"/>
        <v>0</v>
      </c>
      <c r="BW103" s="156">
        <f t="shared" si="14"/>
        <v>0</v>
      </c>
      <c r="BX103" s="130">
        <f t="shared" si="15"/>
        <v>0</v>
      </c>
      <c r="BY103" s="131"/>
      <c r="BZ103" s="132"/>
      <c r="CA103" s="133"/>
      <c r="CB103" s="157"/>
      <c r="CC103" s="158"/>
      <c r="CD103" s="158"/>
      <c r="CE103" s="157"/>
      <c r="CF103" s="143"/>
      <c r="CG103" s="158"/>
      <c r="CH103" s="143"/>
      <c r="CI103" s="143"/>
      <c r="CJ103" s="143"/>
      <c r="CK103" s="143"/>
      <c r="CL103" s="143"/>
      <c r="CM103" s="139"/>
      <c r="CN103" s="138"/>
      <c r="CO103" s="143"/>
      <c r="CP103" s="143"/>
      <c r="CQ103" s="143"/>
      <c r="CR103" s="159"/>
      <c r="CS103" s="143"/>
      <c r="CT103" s="143"/>
      <c r="CU103" s="143"/>
      <c r="CV103" s="143"/>
      <c r="CW103" s="143"/>
      <c r="CX103" s="159"/>
      <c r="CY103" s="143"/>
      <c r="CZ103" s="143"/>
      <c r="DA103" s="143"/>
      <c r="DB103" s="143"/>
      <c r="DC103" s="139"/>
      <c r="DD103" s="145"/>
      <c r="DE103" s="145"/>
      <c r="DF103" s="145"/>
      <c r="DG103" s="145"/>
      <c r="DH103" s="145"/>
      <c r="DI103" s="160"/>
      <c r="DJ103" s="145"/>
      <c r="DK103" s="145"/>
      <c r="DL103" s="145"/>
      <c r="DM103" s="145"/>
      <c r="DN103" s="145"/>
      <c r="DO103" s="145"/>
      <c r="DP103" s="145"/>
      <c r="DQ103" s="145"/>
      <c r="DR103" s="145"/>
      <c r="DS103" s="145"/>
      <c r="DT103" s="145"/>
      <c r="DU103" s="145"/>
      <c r="DV103" s="145"/>
      <c r="DW103" s="141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</row>
    <row r="104" spans="1:138" s="161" customFormat="1" x14ac:dyDescent="0.25">
      <c r="A104" s="143"/>
      <c r="B104" s="144"/>
      <c r="C104" s="111"/>
      <c r="D104" s="145"/>
      <c r="E104" s="145"/>
      <c r="F104" s="146"/>
      <c r="G104" s="145"/>
      <c r="H104" s="145"/>
      <c r="I104" s="145"/>
      <c r="J104" s="145"/>
      <c r="K104" s="146"/>
      <c r="L104" s="114"/>
      <c r="M104" s="115"/>
      <c r="N104" s="143"/>
      <c r="O104" s="147"/>
      <c r="P104" s="148"/>
      <c r="Q104" s="139"/>
      <c r="R104" s="118"/>
      <c r="S104" s="149"/>
      <c r="T104" s="149"/>
      <c r="U104" s="149"/>
      <c r="V104" s="149"/>
      <c r="W104" s="150"/>
      <c r="X104" s="12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247"/>
      <c r="AI104" s="247"/>
      <c r="AJ104" s="122"/>
      <c r="AK104" s="245"/>
      <c r="AL104" s="121"/>
      <c r="AM104" s="151"/>
      <c r="AN104" s="151"/>
      <c r="AO104" s="151"/>
      <c r="AP104" s="151"/>
      <c r="AQ104" s="151"/>
      <c r="AR104" s="151"/>
      <c r="AS104" s="123"/>
      <c r="AT104" s="131"/>
      <c r="AU104" s="205"/>
      <c r="AV104" s="205"/>
      <c r="AW104" s="205"/>
      <c r="AX104" s="205"/>
      <c r="AY104" s="205"/>
      <c r="AZ104" s="205"/>
      <c r="BA104" s="205"/>
      <c r="BB104" s="205"/>
      <c r="BC104" s="205"/>
      <c r="BD104" s="152">
        <f t="shared" si="16"/>
        <v>0</v>
      </c>
      <c r="BE104" s="125"/>
      <c r="BF104" s="153"/>
      <c r="BG104" s="154">
        <f t="shared" si="17"/>
        <v>0</v>
      </c>
      <c r="BH104" s="125"/>
      <c r="BI104" s="155"/>
      <c r="BJ104" s="154">
        <f t="shared" si="18"/>
        <v>0</v>
      </c>
      <c r="BK104" s="125"/>
      <c r="BL104" s="155"/>
      <c r="BM104" s="154">
        <f t="shared" si="19"/>
        <v>0</v>
      </c>
      <c r="BN104" s="125"/>
      <c r="BO104" s="155"/>
      <c r="BP104" s="154">
        <f t="shared" si="20"/>
        <v>0</v>
      </c>
      <c r="BQ104" s="125"/>
      <c r="BR104" s="155"/>
      <c r="BS104" s="154">
        <f t="shared" si="21"/>
        <v>0</v>
      </c>
      <c r="BT104" s="125"/>
      <c r="BU104" s="154"/>
      <c r="BV104" s="127">
        <f t="shared" si="22"/>
        <v>0</v>
      </c>
      <c r="BW104" s="156">
        <f t="shared" si="14"/>
        <v>0</v>
      </c>
      <c r="BX104" s="130">
        <f t="shared" si="15"/>
        <v>0</v>
      </c>
      <c r="BY104" s="131"/>
      <c r="BZ104" s="132"/>
      <c r="CA104" s="133"/>
      <c r="CB104" s="157"/>
      <c r="CC104" s="158"/>
      <c r="CD104" s="158"/>
      <c r="CE104" s="157"/>
      <c r="CF104" s="143"/>
      <c r="CG104" s="158"/>
      <c r="CH104" s="143"/>
      <c r="CI104" s="143"/>
      <c r="CJ104" s="143"/>
      <c r="CK104" s="143"/>
      <c r="CL104" s="143"/>
      <c r="CM104" s="139"/>
      <c r="CN104" s="138"/>
      <c r="CO104" s="143"/>
      <c r="CP104" s="143"/>
      <c r="CQ104" s="143"/>
      <c r="CR104" s="159"/>
      <c r="CS104" s="143"/>
      <c r="CT104" s="143"/>
      <c r="CU104" s="143"/>
      <c r="CV104" s="143"/>
      <c r="CW104" s="143"/>
      <c r="CX104" s="159"/>
      <c r="CY104" s="143"/>
      <c r="CZ104" s="143"/>
      <c r="DA104" s="143"/>
      <c r="DB104" s="143"/>
      <c r="DC104" s="139"/>
      <c r="DD104" s="145"/>
      <c r="DE104" s="145"/>
      <c r="DF104" s="145"/>
      <c r="DG104" s="145"/>
      <c r="DH104" s="145"/>
      <c r="DI104" s="160"/>
      <c r="DJ104" s="145"/>
      <c r="DK104" s="145"/>
      <c r="DL104" s="145"/>
      <c r="DM104" s="145"/>
      <c r="DN104" s="145"/>
      <c r="DO104" s="145"/>
      <c r="DP104" s="145"/>
      <c r="DQ104" s="145"/>
      <c r="DR104" s="145"/>
      <c r="DS104" s="145"/>
      <c r="DT104" s="145"/>
      <c r="DU104" s="145"/>
      <c r="DV104" s="145"/>
      <c r="DW104" s="141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</row>
    <row r="105" spans="1:138" s="161" customFormat="1" x14ac:dyDescent="0.25">
      <c r="A105" s="143"/>
      <c r="B105" s="144"/>
      <c r="C105" s="111"/>
      <c r="D105" s="145"/>
      <c r="E105" s="145"/>
      <c r="F105" s="146"/>
      <c r="G105" s="145"/>
      <c r="H105" s="145"/>
      <c r="I105" s="145"/>
      <c r="J105" s="145"/>
      <c r="K105" s="146"/>
      <c r="L105" s="114"/>
      <c r="M105" s="115"/>
      <c r="N105" s="143"/>
      <c r="O105" s="147"/>
      <c r="P105" s="148"/>
      <c r="Q105" s="139"/>
      <c r="R105" s="118"/>
      <c r="S105" s="149"/>
      <c r="T105" s="149"/>
      <c r="U105" s="149"/>
      <c r="V105" s="149"/>
      <c r="W105" s="150"/>
      <c r="X105" s="12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247"/>
      <c r="AI105" s="247"/>
      <c r="AJ105" s="122"/>
      <c r="AK105" s="245"/>
      <c r="AL105" s="121"/>
      <c r="AM105" s="151"/>
      <c r="AN105" s="151"/>
      <c r="AO105" s="151"/>
      <c r="AP105" s="151"/>
      <c r="AQ105" s="151"/>
      <c r="AR105" s="151"/>
      <c r="AS105" s="123"/>
      <c r="AT105" s="131"/>
      <c r="AU105" s="205"/>
      <c r="AV105" s="205"/>
      <c r="AW105" s="205"/>
      <c r="AX105" s="205"/>
      <c r="AY105" s="205"/>
      <c r="AZ105" s="205"/>
      <c r="BA105" s="205"/>
      <c r="BB105" s="205"/>
      <c r="BC105" s="205"/>
      <c r="BD105" s="152">
        <f t="shared" si="16"/>
        <v>0</v>
      </c>
      <c r="BE105" s="125"/>
      <c r="BF105" s="153"/>
      <c r="BG105" s="154">
        <f t="shared" si="17"/>
        <v>0</v>
      </c>
      <c r="BH105" s="125"/>
      <c r="BI105" s="155"/>
      <c r="BJ105" s="154">
        <f t="shared" si="18"/>
        <v>0</v>
      </c>
      <c r="BK105" s="125"/>
      <c r="BL105" s="155"/>
      <c r="BM105" s="154">
        <f t="shared" si="19"/>
        <v>0</v>
      </c>
      <c r="BN105" s="125"/>
      <c r="BO105" s="155"/>
      <c r="BP105" s="154">
        <f t="shared" si="20"/>
        <v>0</v>
      </c>
      <c r="BQ105" s="125"/>
      <c r="BR105" s="155"/>
      <c r="BS105" s="154">
        <f t="shared" si="21"/>
        <v>0</v>
      </c>
      <c r="BT105" s="125"/>
      <c r="BU105" s="154"/>
      <c r="BV105" s="127">
        <f t="shared" si="22"/>
        <v>0</v>
      </c>
      <c r="BW105" s="156">
        <f t="shared" si="14"/>
        <v>0</v>
      </c>
      <c r="BX105" s="130">
        <f t="shared" si="15"/>
        <v>0</v>
      </c>
      <c r="BY105" s="131"/>
      <c r="BZ105" s="132"/>
      <c r="CA105" s="133"/>
      <c r="CB105" s="157"/>
      <c r="CC105" s="158"/>
      <c r="CD105" s="158"/>
      <c r="CE105" s="157"/>
      <c r="CF105" s="143"/>
      <c r="CG105" s="158"/>
      <c r="CH105" s="143"/>
      <c r="CI105" s="143"/>
      <c r="CJ105" s="143"/>
      <c r="CK105" s="143"/>
      <c r="CL105" s="143"/>
      <c r="CM105" s="139"/>
      <c r="CN105" s="138"/>
      <c r="CO105" s="143"/>
      <c r="CP105" s="143"/>
      <c r="CQ105" s="143"/>
      <c r="CR105" s="159"/>
      <c r="CS105" s="143"/>
      <c r="CT105" s="143"/>
      <c r="CU105" s="143"/>
      <c r="CV105" s="143"/>
      <c r="CW105" s="143"/>
      <c r="CX105" s="159"/>
      <c r="CY105" s="143"/>
      <c r="CZ105" s="143"/>
      <c r="DA105" s="143"/>
      <c r="DB105" s="143"/>
      <c r="DC105" s="139"/>
      <c r="DD105" s="145"/>
      <c r="DE105" s="145"/>
      <c r="DF105" s="145"/>
      <c r="DG105" s="145"/>
      <c r="DH105" s="145"/>
      <c r="DI105" s="160"/>
      <c r="DJ105" s="145"/>
      <c r="DK105" s="145"/>
      <c r="DL105" s="145"/>
      <c r="DM105" s="145"/>
      <c r="DN105" s="145"/>
      <c r="DO105" s="145"/>
      <c r="DP105" s="145"/>
      <c r="DQ105" s="145"/>
      <c r="DR105" s="145"/>
      <c r="DS105" s="145"/>
      <c r="DT105" s="145"/>
      <c r="DU105" s="145"/>
      <c r="DV105" s="145"/>
      <c r="DW105" s="141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</row>
    <row r="106" spans="1:138" s="161" customFormat="1" x14ac:dyDescent="0.25">
      <c r="A106" s="143"/>
      <c r="B106" s="144"/>
      <c r="C106" s="111"/>
      <c r="D106" s="145"/>
      <c r="E106" s="145"/>
      <c r="F106" s="146"/>
      <c r="G106" s="145"/>
      <c r="H106" s="145"/>
      <c r="I106" s="145"/>
      <c r="J106" s="145"/>
      <c r="K106" s="146"/>
      <c r="L106" s="114"/>
      <c r="M106" s="115"/>
      <c r="N106" s="143"/>
      <c r="O106" s="147"/>
      <c r="P106" s="148"/>
      <c r="Q106" s="139"/>
      <c r="R106" s="118"/>
      <c r="S106" s="149"/>
      <c r="T106" s="149"/>
      <c r="U106" s="149"/>
      <c r="V106" s="149"/>
      <c r="W106" s="150"/>
      <c r="X106" s="12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247"/>
      <c r="AI106" s="247"/>
      <c r="AJ106" s="122"/>
      <c r="AK106" s="245"/>
      <c r="AL106" s="121"/>
      <c r="AM106" s="151"/>
      <c r="AN106" s="151"/>
      <c r="AO106" s="151"/>
      <c r="AP106" s="151"/>
      <c r="AQ106" s="151"/>
      <c r="AR106" s="151"/>
      <c r="AS106" s="123"/>
      <c r="AT106" s="131"/>
      <c r="AU106" s="205"/>
      <c r="AV106" s="205"/>
      <c r="AW106" s="205"/>
      <c r="AX106" s="205"/>
      <c r="AY106" s="205"/>
      <c r="AZ106" s="205"/>
      <c r="BA106" s="205"/>
      <c r="BB106" s="205"/>
      <c r="BC106" s="205"/>
      <c r="BD106" s="152">
        <f t="shared" ref="BD106:BD118" si="23">SUM(AT106:BC106)</f>
        <v>0</v>
      </c>
      <c r="BE106" s="125"/>
      <c r="BF106" s="153"/>
      <c r="BG106" s="154">
        <f t="shared" si="17"/>
        <v>0</v>
      </c>
      <c r="BH106" s="125"/>
      <c r="BI106" s="155"/>
      <c r="BJ106" s="154">
        <f t="shared" si="18"/>
        <v>0</v>
      </c>
      <c r="BK106" s="125"/>
      <c r="BL106" s="155"/>
      <c r="BM106" s="154">
        <f t="shared" si="19"/>
        <v>0</v>
      </c>
      <c r="BN106" s="125"/>
      <c r="BO106" s="155"/>
      <c r="BP106" s="154">
        <f t="shared" si="20"/>
        <v>0</v>
      </c>
      <c r="BQ106" s="125"/>
      <c r="BR106" s="155"/>
      <c r="BS106" s="154">
        <f t="shared" si="21"/>
        <v>0</v>
      </c>
      <c r="BT106" s="125"/>
      <c r="BU106" s="154"/>
      <c r="BV106" s="127">
        <f t="shared" si="22"/>
        <v>0</v>
      </c>
      <c r="BW106" s="156">
        <f t="shared" si="14"/>
        <v>0</v>
      </c>
      <c r="BX106" s="130">
        <f t="shared" si="15"/>
        <v>0</v>
      </c>
      <c r="BY106" s="131"/>
      <c r="BZ106" s="132"/>
      <c r="CA106" s="133"/>
      <c r="CB106" s="157"/>
      <c r="CC106" s="158"/>
      <c r="CD106" s="158"/>
      <c r="CE106" s="157"/>
      <c r="CF106" s="143"/>
      <c r="CG106" s="158"/>
      <c r="CH106" s="143"/>
      <c r="CI106" s="143"/>
      <c r="CJ106" s="143"/>
      <c r="CK106" s="143"/>
      <c r="CL106" s="143"/>
      <c r="CM106" s="139"/>
      <c r="CN106" s="138"/>
      <c r="CO106" s="143"/>
      <c r="CP106" s="143"/>
      <c r="CQ106" s="143"/>
      <c r="CR106" s="159"/>
      <c r="CS106" s="143"/>
      <c r="CT106" s="143"/>
      <c r="CU106" s="143"/>
      <c r="CV106" s="143"/>
      <c r="CW106" s="143"/>
      <c r="CX106" s="159"/>
      <c r="CY106" s="143"/>
      <c r="CZ106" s="143"/>
      <c r="DA106" s="143"/>
      <c r="DB106" s="143"/>
      <c r="DC106" s="139"/>
      <c r="DD106" s="145"/>
      <c r="DE106" s="145"/>
      <c r="DF106" s="145"/>
      <c r="DG106" s="145"/>
      <c r="DH106" s="145"/>
      <c r="DI106" s="160"/>
      <c r="DJ106" s="145"/>
      <c r="DK106" s="145"/>
      <c r="DL106" s="145"/>
      <c r="DM106" s="145"/>
      <c r="DN106" s="145"/>
      <c r="DO106" s="145"/>
      <c r="DP106" s="145"/>
      <c r="DQ106" s="145"/>
      <c r="DR106" s="145"/>
      <c r="DS106" s="145"/>
      <c r="DT106" s="145"/>
      <c r="DU106" s="145"/>
      <c r="DV106" s="145"/>
      <c r="DW106" s="141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</row>
    <row r="107" spans="1:138" s="161" customFormat="1" x14ac:dyDescent="0.25">
      <c r="A107" s="143"/>
      <c r="B107" s="144"/>
      <c r="C107" s="111"/>
      <c r="D107" s="145"/>
      <c r="E107" s="145"/>
      <c r="F107" s="146"/>
      <c r="G107" s="145"/>
      <c r="H107" s="145"/>
      <c r="I107" s="145"/>
      <c r="J107" s="145"/>
      <c r="K107" s="146"/>
      <c r="L107" s="114"/>
      <c r="M107" s="115"/>
      <c r="N107" s="143"/>
      <c r="O107" s="147"/>
      <c r="P107" s="148"/>
      <c r="Q107" s="139"/>
      <c r="R107" s="118"/>
      <c r="S107" s="149"/>
      <c r="T107" s="149"/>
      <c r="U107" s="149"/>
      <c r="V107" s="149"/>
      <c r="W107" s="150"/>
      <c r="X107" s="12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247"/>
      <c r="AI107" s="247"/>
      <c r="AJ107" s="122"/>
      <c r="AK107" s="245"/>
      <c r="AL107" s="121"/>
      <c r="AM107" s="151"/>
      <c r="AN107" s="151"/>
      <c r="AO107" s="151"/>
      <c r="AP107" s="151"/>
      <c r="AQ107" s="151"/>
      <c r="AR107" s="151"/>
      <c r="AS107" s="123"/>
      <c r="AT107" s="131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152">
        <f t="shared" si="23"/>
        <v>0</v>
      </c>
      <c r="BE107" s="125"/>
      <c r="BF107" s="153"/>
      <c r="BG107" s="154">
        <f t="shared" si="17"/>
        <v>0</v>
      </c>
      <c r="BH107" s="125"/>
      <c r="BI107" s="155"/>
      <c r="BJ107" s="154">
        <f t="shared" si="18"/>
        <v>0</v>
      </c>
      <c r="BK107" s="125"/>
      <c r="BL107" s="155"/>
      <c r="BM107" s="154">
        <f t="shared" si="19"/>
        <v>0</v>
      </c>
      <c r="BN107" s="125"/>
      <c r="BO107" s="155"/>
      <c r="BP107" s="154">
        <f t="shared" si="20"/>
        <v>0</v>
      </c>
      <c r="BQ107" s="125"/>
      <c r="BR107" s="155"/>
      <c r="BS107" s="154">
        <f t="shared" si="21"/>
        <v>0</v>
      </c>
      <c r="BT107" s="125"/>
      <c r="BU107" s="154"/>
      <c r="BV107" s="127">
        <f t="shared" si="22"/>
        <v>0</v>
      </c>
      <c r="BW107" s="156">
        <f t="shared" si="14"/>
        <v>0</v>
      </c>
      <c r="BX107" s="130">
        <f t="shared" si="15"/>
        <v>0</v>
      </c>
      <c r="BY107" s="131"/>
      <c r="BZ107" s="132"/>
      <c r="CA107" s="133"/>
      <c r="CB107" s="157"/>
      <c r="CC107" s="158"/>
      <c r="CD107" s="158"/>
      <c r="CE107" s="157"/>
      <c r="CF107" s="143"/>
      <c r="CG107" s="158"/>
      <c r="CH107" s="143"/>
      <c r="CI107" s="143"/>
      <c r="CJ107" s="143"/>
      <c r="CK107" s="143"/>
      <c r="CL107" s="143"/>
      <c r="CM107" s="139"/>
      <c r="CN107" s="138"/>
      <c r="CO107" s="143"/>
      <c r="CP107" s="143"/>
      <c r="CQ107" s="143"/>
      <c r="CR107" s="159"/>
      <c r="CS107" s="143"/>
      <c r="CT107" s="143"/>
      <c r="CU107" s="143"/>
      <c r="CV107" s="143"/>
      <c r="CW107" s="143"/>
      <c r="CX107" s="159"/>
      <c r="CY107" s="143"/>
      <c r="CZ107" s="143"/>
      <c r="DA107" s="143"/>
      <c r="DB107" s="143"/>
      <c r="DC107" s="139"/>
      <c r="DD107" s="145"/>
      <c r="DE107" s="145"/>
      <c r="DF107" s="145"/>
      <c r="DG107" s="145"/>
      <c r="DH107" s="145"/>
      <c r="DI107" s="160"/>
      <c r="DJ107" s="145"/>
      <c r="DK107" s="145"/>
      <c r="DL107" s="145"/>
      <c r="DM107" s="145"/>
      <c r="DN107" s="145"/>
      <c r="DO107" s="145"/>
      <c r="DP107" s="145"/>
      <c r="DQ107" s="145"/>
      <c r="DR107" s="145"/>
      <c r="DS107" s="145"/>
      <c r="DT107" s="145"/>
      <c r="DU107" s="145"/>
      <c r="DV107" s="145"/>
      <c r="DW107" s="141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</row>
    <row r="108" spans="1:138" s="161" customFormat="1" x14ac:dyDescent="0.25">
      <c r="A108" s="143"/>
      <c r="B108" s="144"/>
      <c r="C108" s="111"/>
      <c r="D108" s="145"/>
      <c r="E108" s="145"/>
      <c r="F108" s="146"/>
      <c r="G108" s="145"/>
      <c r="H108" s="145"/>
      <c r="I108" s="145"/>
      <c r="J108" s="145"/>
      <c r="K108" s="146"/>
      <c r="L108" s="114"/>
      <c r="M108" s="115"/>
      <c r="N108" s="143"/>
      <c r="O108" s="147"/>
      <c r="P108" s="148"/>
      <c r="Q108" s="139"/>
      <c r="R108" s="118"/>
      <c r="S108" s="149"/>
      <c r="T108" s="149"/>
      <c r="U108" s="149"/>
      <c r="V108" s="149"/>
      <c r="W108" s="150"/>
      <c r="X108" s="12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247"/>
      <c r="AI108" s="247"/>
      <c r="AJ108" s="122"/>
      <c r="AK108" s="245"/>
      <c r="AL108" s="121"/>
      <c r="AM108" s="151"/>
      <c r="AN108" s="151"/>
      <c r="AO108" s="151"/>
      <c r="AP108" s="151"/>
      <c r="AQ108" s="151"/>
      <c r="AR108" s="151"/>
      <c r="AS108" s="123"/>
      <c r="AT108" s="131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152">
        <f t="shared" si="23"/>
        <v>0</v>
      </c>
      <c r="BE108" s="125"/>
      <c r="BF108" s="153"/>
      <c r="BG108" s="154">
        <f t="shared" si="17"/>
        <v>0</v>
      </c>
      <c r="BH108" s="125"/>
      <c r="BI108" s="155"/>
      <c r="BJ108" s="154">
        <f t="shared" si="18"/>
        <v>0</v>
      </c>
      <c r="BK108" s="125"/>
      <c r="BL108" s="155"/>
      <c r="BM108" s="154">
        <f t="shared" si="19"/>
        <v>0</v>
      </c>
      <c r="BN108" s="125"/>
      <c r="BO108" s="155"/>
      <c r="BP108" s="154">
        <f t="shared" si="20"/>
        <v>0</v>
      </c>
      <c r="BQ108" s="125"/>
      <c r="BR108" s="155"/>
      <c r="BS108" s="154">
        <f t="shared" si="21"/>
        <v>0</v>
      </c>
      <c r="BT108" s="125"/>
      <c r="BU108" s="154"/>
      <c r="BV108" s="127">
        <f t="shared" si="22"/>
        <v>0</v>
      </c>
      <c r="BW108" s="156">
        <f t="shared" si="14"/>
        <v>0</v>
      </c>
      <c r="BX108" s="130">
        <f t="shared" si="15"/>
        <v>0</v>
      </c>
      <c r="BY108" s="131"/>
      <c r="BZ108" s="132"/>
      <c r="CA108" s="133"/>
      <c r="CB108" s="157"/>
      <c r="CC108" s="158"/>
      <c r="CD108" s="158"/>
      <c r="CE108" s="157"/>
      <c r="CF108" s="143"/>
      <c r="CG108" s="158"/>
      <c r="CH108" s="143"/>
      <c r="CI108" s="143"/>
      <c r="CJ108" s="143"/>
      <c r="CK108" s="143"/>
      <c r="CL108" s="143"/>
      <c r="CM108" s="139"/>
      <c r="CN108" s="138"/>
      <c r="CO108" s="143"/>
      <c r="CP108" s="143"/>
      <c r="CQ108" s="143"/>
      <c r="CR108" s="159"/>
      <c r="CS108" s="143"/>
      <c r="CT108" s="143"/>
      <c r="CU108" s="143"/>
      <c r="CV108" s="143"/>
      <c r="CW108" s="143"/>
      <c r="CX108" s="159"/>
      <c r="CY108" s="143"/>
      <c r="CZ108" s="143"/>
      <c r="DA108" s="143"/>
      <c r="DB108" s="143"/>
      <c r="DC108" s="139"/>
      <c r="DD108" s="145"/>
      <c r="DE108" s="145"/>
      <c r="DF108" s="145"/>
      <c r="DG108" s="145"/>
      <c r="DH108" s="145"/>
      <c r="DI108" s="160"/>
      <c r="DJ108" s="145"/>
      <c r="DK108" s="145"/>
      <c r="DL108" s="145"/>
      <c r="DM108" s="145"/>
      <c r="DN108" s="145"/>
      <c r="DO108" s="145"/>
      <c r="DP108" s="145"/>
      <c r="DQ108" s="145"/>
      <c r="DR108" s="145"/>
      <c r="DS108" s="145"/>
      <c r="DT108" s="145"/>
      <c r="DU108" s="145"/>
      <c r="DV108" s="145"/>
      <c r="DW108" s="141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</row>
    <row r="109" spans="1:138" s="161" customFormat="1" x14ac:dyDescent="0.25">
      <c r="A109" s="143"/>
      <c r="B109" s="144"/>
      <c r="C109" s="111"/>
      <c r="D109" s="145"/>
      <c r="E109" s="145"/>
      <c r="F109" s="146"/>
      <c r="G109" s="145"/>
      <c r="H109" s="145"/>
      <c r="I109" s="145"/>
      <c r="J109" s="145"/>
      <c r="K109" s="146"/>
      <c r="L109" s="114"/>
      <c r="M109" s="115"/>
      <c r="N109" s="143"/>
      <c r="O109" s="147"/>
      <c r="P109" s="148"/>
      <c r="Q109" s="139"/>
      <c r="R109" s="118"/>
      <c r="S109" s="149"/>
      <c r="T109" s="149"/>
      <c r="U109" s="149"/>
      <c r="V109" s="149"/>
      <c r="W109" s="150"/>
      <c r="X109" s="12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247"/>
      <c r="AI109" s="247"/>
      <c r="AJ109" s="122"/>
      <c r="AK109" s="245"/>
      <c r="AL109" s="121"/>
      <c r="AM109" s="151"/>
      <c r="AN109" s="151"/>
      <c r="AO109" s="151"/>
      <c r="AP109" s="151"/>
      <c r="AQ109" s="151"/>
      <c r="AR109" s="151"/>
      <c r="AS109" s="123"/>
      <c r="AT109" s="131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152">
        <f t="shared" si="23"/>
        <v>0</v>
      </c>
      <c r="BE109" s="125"/>
      <c r="BF109" s="153"/>
      <c r="BG109" s="154">
        <f t="shared" si="17"/>
        <v>0</v>
      </c>
      <c r="BH109" s="125"/>
      <c r="BI109" s="155"/>
      <c r="BJ109" s="154">
        <f t="shared" si="18"/>
        <v>0</v>
      </c>
      <c r="BK109" s="125"/>
      <c r="BL109" s="155"/>
      <c r="BM109" s="154">
        <f t="shared" si="19"/>
        <v>0</v>
      </c>
      <c r="BN109" s="125"/>
      <c r="BO109" s="155"/>
      <c r="BP109" s="154">
        <f t="shared" si="20"/>
        <v>0</v>
      </c>
      <c r="BQ109" s="125"/>
      <c r="BR109" s="155"/>
      <c r="BS109" s="154">
        <f t="shared" si="21"/>
        <v>0</v>
      </c>
      <c r="BT109" s="125"/>
      <c r="BU109" s="154"/>
      <c r="BV109" s="127">
        <f t="shared" si="22"/>
        <v>0</v>
      </c>
      <c r="BW109" s="156">
        <f t="shared" si="14"/>
        <v>0</v>
      </c>
      <c r="BX109" s="130">
        <f t="shared" si="15"/>
        <v>0</v>
      </c>
      <c r="BY109" s="131"/>
      <c r="BZ109" s="132"/>
      <c r="CA109" s="133"/>
      <c r="CB109" s="157"/>
      <c r="CC109" s="158"/>
      <c r="CD109" s="158"/>
      <c r="CE109" s="157"/>
      <c r="CF109" s="143"/>
      <c r="CG109" s="158"/>
      <c r="CH109" s="143"/>
      <c r="CI109" s="143"/>
      <c r="CJ109" s="143"/>
      <c r="CK109" s="143"/>
      <c r="CL109" s="143"/>
      <c r="CM109" s="139"/>
      <c r="CN109" s="138"/>
      <c r="CO109" s="143"/>
      <c r="CP109" s="143"/>
      <c r="CQ109" s="143"/>
      <c r="CR109" s="159"/>
      <c r="CS109" s="143"/>
      <c r="CT109" s="143"/>
      <c r="CU109" s="143"/>
      <c r="CV109" s="143"/>
      <c r="CW109" s="143"/>
      <c r="CX109" s="159"/>
      <c r="CY109" s="143"/>
      <c r="CZ109" s="143"/>
      <c r="DA109" s="143"/>
      <c r="DB109" s="143"/>
      <c r="DC109" s="139"/>
      <c r="DD109" s="145"/>
      <c r="DE109" s="145"/>
      <c r="DF109" s="145"/>
      <c r="DG109" s="145"/>
      <c r="DH109" s="145"/>
      <c r="DI109" s="160"/>
      <c r="DJ109" s="145"/>
      <c r="DK109" s="145"/>
      <c r="DL109" s="145"/>
      <c r="DM109" s="145"/>
      <c r="DN109" s="145"/>
      <c r="DO109" s="145"/>
      <c r="DP109" s="145"/>
      <c r="DQ109" s="145"/>
      <c r="DR109" s="145"/>
      <c r="DS109" s="145"/>
      <c r="DT109" s="145"/>
      <c r="DU109" s="145"/>
      <c r="DV109" s="145"/>
      <c r="DW109" s="141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</row>
    <row r="110" spans="1:138" s="161" customFormat="1" x14ac:dyDescent="0.25">
      <c r="A110" s="143"/>
      <c r="B110" s="144"/>
      <c r="C110" s="111"/>
      <c r="D110" s="145"/>
      <c r="E110" s="145"/>
      <c r="F110" s="146"/>
      <c r="G110" s="145"/>
      <c r="H110" s="145"/>
      <c r="I110" s="145"/>
      <c r="J110" s="145"/>
      <c r="K110" s="146"/>
      <c r="L110" s="114"/>
      <c r="M110" s="115"/>
      <c r="N110" s="143"/>
      <c r="O110" s="147"/>
      <c r="P110" s="148"/>
      <c r="Q110" s="139"/>
      <c r="R110" s="118"/>
      <c r="S110" s="149"/>
      <c r="T110" s="149"/>
      <c r="U110" s="149"/>
      <c r="V110" s="149"/>
      <c r="W110" s="150"/>
      <c r="X110" s="12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247"/>
      <c r="AI110" s="247"/>
      <c r="AJ110" s="122"/>
      <c r="AK110" s="245"/>
      <c r="AL110" s="121"/>
      <c r="AM110" s="151"/>
      <c r="AN110" s="151"/>
      <c r="AO110" s="151"/>
      <c r="AP110" s="151"/>
      <c r="AQ110" s="151"/>
      <c r="AR110" s="151"/>
      <c r="AS110" s="123"/>
      <c r="AT110" s="131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152">
        <f t="shared" si="23"/>
        <v>0</v>
      </c>
      <c r="BE110" s="125"/>
      <c r="BF110" s="153"/>
      <c r="BG110" s="154">
        <f t="shared" si="17"/>
        <v>0</v>
      </c>
      <c r="BH110" s="125"/>
      <c r="BI110" s="155"/>
      <c r="BJ110" s="154">
        <f t="shared" si="18"/>
        <v>0</v>
      </c>
      <c r="BK110" s="125"/>
      <c r="BL110" s="155"/>
      <c r="BM110" s="154">
        <f t="shared" si="19"/>
        <v>0</v>
      </c>
      <c r="BN110" s="125"/>
      <c r="BO110" s="155"/>
      <c r="BP110" s="154">
        <f t="shared" si="20"/>
        <v>0</v>
      </c>
      <c r="BQ110" s="125"/>
      <c r="BR110" s="155"/>
      <c r="BS110" s="154">
        <f t="shared" si="21"/>
        <v>0</v>
      </c>
      <c r="BT110" s="125"/>
      <c r="BU110" s="154"/>
      <c r="BV110" s="127">
        <f t="shared" si="22"/>
        <v>0</v>
      </c>
      <c r="BW110" s="156">
        <f t="shared" si="14"/>
        <v>0</v>
      </c>
      <c r="BX110" s="130">
        <f t="shared" si="15"/>
        <v>0</v>
      </c>
      <c r="BY110" s="131"/>
      <c r="BZ110" s="132"/>
      <c r="CA110" s="133"/>
      <c r="CB110" s="157"/>
      <c r="CC110" s="158"/>
      <c r="CD110" s="158"/>
      <c r="CE110" s="157"/>
      <c r="CF110" s="143"/>
      <c r="CG110" s="158"/>
      <c r="CH110" s="143"/>
      <c r="CI110" s="143"/>
      <c r="CJ110" s="143"/>
      <c r="CK110" s="143"/>
      <c r="CL110" s="143"/>
      <c r="CM110" s="139"/>
      <c r="CN110" s="138"/>
      <c r="CO110" s="143"/>
      <c r="CP110" s="143"/>
      <c r="CQ110" s="143"/>
      <c r="CR110" s="159"/>
      <c r="CS110" s="143"/>
      <c r="CT110" s="143"/>
      <c r="CU110" s="143"/>
      <c r="CV110" s="143"/>
      <c r="CW110" s="143"/>
      <c r="CX110" s="159"/>
      <c r="CY110" s="143"/>
      <c r="CZ110" s="143"/>
      <c r="DA110" s="143"/>
      <c r="DB110" s="143"/>
      <c r="DC110" s="139"/>
      <c r="DD110" s="145"/>
      <c r="DE110" s="145"/>
      <c r="DF110" s="145"/>
      <c r="DG110" s="145"/>
      <c r="DH110" s="145"/>
      <c r="DI110" s="160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1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</row>
    <row r="111" spans="1:138" s="161" customFormat="1" x14ac:dyDescent="0.25">
      <c r="A111" s="143"/>
      <c r="B111" s="144"/>
      <c r="C111" s="111"/>
      <c r="D111" s="145"/>
      <c r="E111" s="145"/>
      <c r="F111" s="146"/>
      <c r="G111" s="145"/>
      <c r="H111" s="145"/>
      <c r="I111" s="145"/>
      <c r="J111" s="145"/>
      <c r="K111" s="146"/>
      <c r="L111" s="114"/>
      <c r="M111" s="115"/>
      <c r="N111" s="143"/>
      <c r="O111" s="147"/>
      <c r="P111" s="148"/>
      <c r="Q111" s="139"/>
      <c r="R111" s="118"/>
      <c r="S111" s="149"/>
      <c r="T111" s="149"/>
      <c r="U111" s="149"/>
      <c r="V111" s="149"/>
      <c r="W111" s="150"/>
      <c r="X111" s="12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247"/>
      <c r="AI111" s="247"/>
      <c r="AJ111" s="122"/>
      <c r="AK111" s="245"/>
      <c r="AL111" s="121"/>
      <c r="AM111" s="151"/>
      <c r="AN111" s="151"/>
      <c r="AO111" s="151"/>
      <c r="AP111" s="151"/>
      <c r="AQ111" s="151"/>
      <c r="AR111" s="151"/>
      <c r="AS111" s="123"/>
      <c r="AT111" s="131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152">
        <f t="shared" si="23"/>
        <v>0</v>
      </c>
      <c r="BE111" s="125"/>
      <c r="BF111" s="153"/>
      <c r="BG111" s="154">
        <f t="shared" si="17"/>
        <v>0</v>
      </c>
      <c r="BH111" s="125"/>
      <c r="BI111" s="155"/>
      <c r="BJ111" s="154">
        <f t="shared" si="18"/>
        <v>0</v>
      </c>
      <c r="BK111" s="125"/>
      <c r="BL111" s="155"/>
      <c r="BM111" s="154">
        <f t="shared" si="19"/>
        <v>0</v>
      </c>
      <c r="BN111" s="125"/>
      <c r="BO111" s="155"/>
      <c r="BP111" s="154">
        <f t="shared" si="20"/>
        <v>0</v>
      </c>
      <c r="BQ111" s="125"/>
      <c r="BR111" s="155"/>
      <c r="BS111" s="154">
        <f t="shared" si="21"/>
        <v>0</v>
      </c>
      <c r="BT111" s="125"/>
      <c r="BU111" s="154"/>
      <c r="BV111" s="127">
        <f t="shared" si="22"/>
        <v>0</v>
      </c>
      <c r="BW111" s="156">
        <f t="shared" si="14"/>
        <v>0</v>
      </c>
      <c r="BX111" s="130">
        <f t="shared" si="15"/>
        <v>0</v>
      </c>
      <c r="BY111" s="131"/>
      <c r="BZ111" s="132"/>
      <c r="CA111" s="133"/>
      <c r="CB111" s="157"/>
      <c r="CC111" s="158"/>
      <c r="CD111" s="158"/>
      <c r="CE111" s="157"/>
      <c r="CF111" s="143"/>
      <c r="CG111" s="158"/>
      <c r="CH111" s="143"/>
      <c r="CI111" s="143"/>
      <c r="CJ111" s="143"/>
      <c r="CK111" s="143"/>
      <c r="CL111" s="143"/>
      <c r="CM111" s="139"/>
      <c r="CN111" s="138"/>
      <c r="CO111" s="143"/>
      <c r="CP111" s="143"/>
      <c r="CQ111" s="143"/>
      <c r="CR111" s="159"/>
      <c r="CS111" s="143"/>
      <c r="CT111" s="143"/>
      <c r="CU111" s="143"/>
      <c r="CV111" s="143"/>
      <c r="CW111" s="143"/>
      <c r="CX111" s="159"/>
      <c r="CY111" s="143"/>
      <c r="CZ111" s="143"/>
      <c r="DA111" s="143"/>
      <c r="DB111" s="143"/>
      <c r="DC111" s="139"/>
      <c r="DD111" s="145"/>
      <c r="DE111" s="145"/>
      <c r="DF111" s="145"/>
      <c r="DG111" s="145"/>
      <c r="DH111" s="145"/>
      <c r="DI111" s="160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1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</row>
    <row r="112" spans="1:138" s="161" customFormat="1" x14ac:dyDescent="0.25">
      <c r="A112" s="143"/>
      <c r="B112" s="144"/>
      <c r="C112" s="111"/>
      <c r="D112" s="145"/>
      <c r="E112" s="145"/>
      <c r="F112" s="146"/>
      <c r="G112" s="145"/>
      <c r="H112" s="145"/>
      <c r="I112" s="145"/>
      <c r="J112" s="145"/>
      <c r="K112" s="146"/>
      <c r="L112" s="114"/>
      <c r="M112" s="115"/>
      <c r="N112" s="143"/>
      <c r="O112" s="147"/>
      <c r="P112" s="148"/>
      <c r="Q112" s="139"/>
      <c r="R112" s="118"/>
      <c r="S112" s="149"/>
      <c r="T112" s="149"/>
      <c r="U112" s="149"/>
      <c r="V112" s="149"/>
      <c r="W112" s="150"/>
      <c r="X112" s="12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247"/>
      <c r="AI112" s="247"/>
      <c r="AJ112" s="122"/>
      <c r="AK112" s="245"/>
      <c r="AL112" s="121"/>
      <c r="AM112" s="151"/>
      <c r="AN112" s="151"/>
      <c r="AO112" s="151"/>
      <c r="AP112" s="151"/>
      <c r="AQ112" s="151"/>
      <c r="AR112" s="151"/>
      <c r="AS112" s="123"/>
      <c r="AT112" s="131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152">
        <f t="shared" si="23"/>
        <v>0</v>
      </c>
      <c r="BE112" s="125"/>
      <c r="BF112" s="153"/>
      <c r="BG112" s="154">
        <f t="shared" si="17"/>
        <v>0</v>
      </c>
      <c r="BH112" s="125"/>
      <c r="BI112" s="155"/>
      <c r="BJ112" s="154">
        <f t="shared" si="18"/>
        <v>0</v>
      </c>
      <c r="BK112" s="125"/>
      <c r="BL112" s="155"/>
      <c r="BM112" s="154">
        <f t="shared" si="19"/>
        <v>0</v>
      </c>
      <c r="BN112" s="125"/>
      <c r="BO112" s="155"/>
      <c r="BP112" s="154">
        <f t="shared" si="20"/>
        <v>0</v>
      </c>
      <c r="BQ112" s="125"/>
      <c r="BR112" s="155"/>
      <c r="BS112" s="154">
        <f t="shared" si="21"/>
        <v>0</v>
      </c>
      <c r="BT112" s="125"/>
      <c r="BU112" s="154"/>
      <c r="BV112" s="127">
        <f t="shared" si="22"/>
        <v>0</v>
      </c>
      <c r="BW112" s="156">
        <f t="shared" si="14"/>
        <v>0</v>
      </c>
      <c r="BX112" s="130">
        <f t="shared" si="15"/>
        <v>0</v>
      </c>
      <c r="BY112" s="131"/>
      <c r="BZ112" s="132"/>
      <c r="CA112" s="133"/>
      <c r="CB112" s="157"/>
      <c r="CC112" s="158"/>
      <c r="CD112" s="158"/>
      <c r="CE112" s="157"/>
      <c r="CF112" s="143"/>
      <c r="CG112" s="158"/>
      <c r="CH112" s="143"/>
      <c r="CI112" s="143"/>
      <c r="CJ112" s="143"/>
      <c r="CK112" s="143"/>
      <c r="CL112" s="143"/>
      <c r="CM112" s="139"/>
      <c r="CN112" s="138"/>
      <c r="CO112" s="143"/>
      <c r="CP112" s="143"/>
      <c r="CQ112" s="143"/>
      <c r="CR112" s="159"/>
      <c r="CS112" s="143"/>
      <c r="CT112" s="143"/>
      <c r="CU112" s="143"/>
      <c r="CV112" s="143"/>
      <c r="CW112" s="143"/>
      <c r="CX112" s="159"/>
      <c r="CY112" s="143"/>
      <c r="CZ112" s="143"/>
      <c r="DA112" s="143"/>
      <c r="DB112" s="143"/>
      <c r="DC112" s="139"/>
      <c r="DD112" s="145"/>
      <c r="DE112" s="145"/>
      <c r="DF112" s="145"/>
      <c r="DG112" s="145"/>
      <c r="DH112" s="145"/>
      <c r="DI112" s="160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1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</row>
    <row r="113" spans="1:138" s="161" customFormat="1" x14ac:dyDescent="0.25">
      <c r="A113" s="143"/>
      <c r="B113" s="144"/>
      <c r="C113" s="111"/>
      <c r="D113" s="145"/>
      <c r="E113" s="145"/>
      <c r="F113" s="146"/>
      <c r="G113" s="145"/>
      <c r="H113" s="145"/>
      <c r="I113" s="145"/>
      <c r="J113" s="145"/>
      <c r="K113" s="146"/>
      <c r="L113" s="114"/>
      <c r="M113" s="115"/>
      <c r="N113" s="143"/>
      <c r="O113" s="147"/>
      <c r="P113" s="148"/>
      <c r="Q113" s="139"/>
      <c r="R113" s="118"/>
      <c r="S113" s="149"/>
      <c r="T113" s="149"/>
      <c r="U113" s="149"/>
      <c r="V113" s="149"/>
      <c r="W113" s="150"/>
      <c r="X113" s="12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247"/>
      <c r="AI113" s="247"/>
      <c r="AJ113" s="122"/>
      <c r="AK113" s="245"/>
      <c r="AL113" s="121"/>
      <c r="AM113" s="151"/>
      <c r="AN113" s="151"/>
      <c r="AO113" s="151"/>
      <c r="AP113" s="151"/>
      <c r="AQ113" s="151"/>
      <c r="AR113" s="151"/>
      <c r="AS113" s="123"/>
      <c r="AT113" s="131"/>
      <c r="AU113" s="205"/>
      <c r="AV113" s="205"/>
      <c r="AW113" s="205"/>
      <c r="AX113" s="205"/>
      <c r="AY113" s="205"/>
      <c r="AZ113" s="205"/>
      <c r="BA113" s="205"/>
      <c r="BB113" s="205"/>
      <c r="BC113" s="205"/>
      <c r="BD113" s="152">
        <f t="shared" si="23"/>
        <v>0</v>
      </c>
      <c r="BE113" s="125"/>
      <c r="BF113" s="153"/>
      <c r="BG113" s="154">
        <f t="shared" si="17"/>
        <v>0</v>
      </c>
      <c r="BH113" s="125"/>
      <c r="BI113" s="155"/>
      <c r="BJ113" s="154">
        <f t="shared" si="18"/>
        <v>0</v>
      </c>
      <c r="BK113" s="125"/>
      <c r="BL113" s="155"/>
      <c r="BM113" s="154">
        <f t="shared" si="19"/>
        <v>0</v>
      </c>
      <c r="BN113" s="125"/>
      <c r="BO113" s="155"/>
      <c r="BP113" s="154">
        <f t="shared" si="20"/>
        <v>0</v>
      </c>
      <c r="BQ113" s="125"/>
      <c r="BR113" s="155"/>
      <c r="BS113" s="154">
        <f t="shared" si="21"/>
        <v>0</v>
      </c>
      <c r="BT113" s="125"/>
      <c r="BU113" s="154"/>
      <c r="BV113" s="127">
        <f t="shared" si="22"/>
        <v>0</v>
      </c>
      <c r="BW113" s="156">
        <f t="shared" si="14"/>
        <v>0</v>
      </c>
      <c r="BX113" s="130">
        <f t="shared" si="15"/>
        <v>0</v>
      </c>
      <c r="BY113" s="131"/>
      <c r="BZ113" s="132"/>
      <c r="CA113" s="133"/>
      <c r="CB113" s="157"/>
      <c r="CC113" s="158"/>
      <c r="CD113" s="158"/>
      <c r="CE113" s="157"/>
      <c r="CF113" s="143"/>
      <c r="CG113" s="158"/>
      <c r="CH113" s="143"/>
      <c r="CI113" s="143"/>
      <c r="CJ113" s="143"/>
      <c r="CK113" s="143"/>
      <c r="CL113" s="143"/>
      <c r="CM113" s="139"/>
      <c r="CN113" s="138"/>
      <c r="CO113" s="143"/>
      <c r="CP113" s="143"/>
      <c r="CQ113" s="143"/>
      <c r="CR113" s="159"/>
      <c r="CS113" s="143"/>
      <c r="CT113" s="143"/>
      <c r="CU113" s="143"/>
      <c r="CV113" s="143"/>
      <c r="CW113" s="143"/>
      <c r="CX113" s="159"/>
      <c r="CY113" s="143"/>
      <c r="CZ113" s="143"/>
      <c r="DA113" s="143"/>
      <c r="DB113" s="143"/>
      <c r="DC113" s="139"/>
      <c r="DD113" s="145"/>
      <c r="DE113" s="145"/>
      <c r="DF113" s="145"/>
      <c r="DG113" s="145"/>
      <c r="DH113" s="145"/>
      <c r="DI113" s="160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1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</row>
    <row r="114" spans="1:138" s="161" customFormat="1" x14ac:dyDescent="0.25">
      <c r="A114" s="143"/>
      <c r="B114" s="144"/>
      <c r="C114" s="111"/>
      <c r="D114" s="145"/>
      <c r="E114" s="145"/>
      <c r="F114" s="146"/>
      <c r="G114" s="145"/>
      <c r="H114" s="145"/>
      <c r="I114" s="145"/>
      <c r="J114" s="145"/>
      <c r="K114" s="146"/>
      <c r="L114" s="114"/>
      <c r="M114" s="115"/>
      <c r="N114" s="143"/>
      <c r="O114" s="147"/>
      <c r="P114" s="148"/>
      <c r="Q114" s="139"/>
      <c r="R114" s="118"/>
      <c r="S114" s="149"/>
      <c r="T114" s="149"/>
      <c r="U114" s="149"/>
      <c r="V114" s="149"/>
      <c r="W114" s="150"/>
      <c r="X114" s="12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247"/>
      <c r="AI114" s="247"/>
      <c r="AJ114" s="122"/>
      <c r="AK114" s="245"/>
      <c r="AL114" s="121"/>
      <c r="AM114" s="151"/>
      <c r="AN114" s="151"/>
      <c r="AO114" s="151"/>
      <c r="AP114" s="151"/>
      <c r="AQ114" s="151"/>
      <c r="AR114" s="151"/>
      <c r="AS114" s="123"/>
      <c r="AT114" s="131"/>
      <c r="AU114" s="205"/>
      <c r="AV114" s="205"/>
      <c r="AW114" s="205"/>
      <c r="AX114" s="205"/>
      <c r="AY114" s="205"/>
      <c r="AZ114" s="205"/>
      <c r="BA114" s="205"/>
      <c r="BB114" s="205"/>
      <c r="BC114" s="205"/>
      <c r="BD114" s="152">
        <f t="shared" si="23"/>
        <v>0</v>
      </c>
      <c r="BE114" s="125"/>
      <c r="BF114" s="153"/>
      <c r="BG114" s="154">
        <f t="shared" si="17"/>
        <v>0</v>
      </c>
      <c r="BH114" s="125"/>
      <c r="BI114" s="155"/>
      <c r="BJ114" s="154">
        <f t="shared" si="18"/>
        <v>0</v>
      </c>
      <c r="BK114" s="125"/>
      <c r="BL114" s="155"/>
      <c r="BM114" s="154">
        <f t="shared" si="19"/>
        <v>0</v>
      </c>
      <c r="BN114" s="125"/>
      <c r="BO114" s="155"/>
      <c r="BP114" s="154">
        <f t="shared" si="20"/>
        <v>0</v>
      </c>
      <c r="BQ114" s="125"/>
      <c r="BR114" s="155"/>
      <c r="BS114" s="154">
        <f t="shared" si="21"/>
        <v>0</v>
      </c>
      <c r="BT114" s="125"/>
      <c r="BU114" s="154"/>
      <c r="BV114" s="127">
        <f t="shared" si="22"/>
        <v>0</v>
      </c>
      <c r="BW114" s="156">
        <f t="shared" si="14"/>
        <v>0</v>
      </c>
      <c r="BX114" s="130">
        <f t="shared" si="15"/>
        <v>0</v>
      </c>
      <c r="BY114" s="131"/>
      <c r="BZ114" s="132"/>
      <c r="CA114" s="133"/>
      <c r="CB114" s="157"/>
      <c r="CC114" s="158"/>
      <c r="CD114" s="158"/>
      <c r="CE114" s="157"/>
      <c r="CF114" s="143"/>
      <c r="CG114" s="158"/>
      <c r="CH114" s="143"/>
      <c r="CI114" s="143"/>
      <c r="CJ114" s="143"/>
      <c r="CK114" s="143"/>
      <c r="CL114" s="143"/>
      <c r="CM114" s="139"/>
      <c r="CN114" s="138"/>
      <c r="CO114" s="143"/>
      <c r="CP114" s="143"/>
      <c r="CQ114" s="143"/>
      <c r="CR114" s="159"/>
      <c r="CS114" s="143"/>
      <c r="CT114" s="143"/>
      <c r="CU114" s="143"/>
      <c r="CV114" s="143"/>
      <c r="CW114" s="143"/>
      <c r="CX114" s="159"/>
      <c r="CY114" s="143"/>
      <c r="CZ114" s="143"/>
      <c r="DA114" s="143"/>
      <c r="DB114" s="143"/>
      <c r="DC114" s="139"/>
      <c r="DD114" s="145"/>
      <c r="DE114" s="145"/>
      <c r="DF114" s="145"/>
      <c r="DG114" s="145"/>
      <c r="DH114" s="145"/>
      <c r="DI114" s="160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1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</row>
    <row r="115" spans="1:138" s="161" customFormat="1" x14ac:dyDescent="0.25">
      <c r="A115" s="143"/>
      <c r="B115" s="144"/>
      <c r="C115" s="111"/>
      <c r="D115" s="145"/>
      <c r="E115" s="145"/>
      <c r="F115" s="146"/>
      <c r="G115" s="145"/>
      <c r="H115" s="145"/>
      <c r="I115" s="145"/>
      <c r="J115" s="145"/>
      <c r="K115" s="146"/>
      <c r="L115" s="114"/>
      <c r="M115" s="115"/>
      <c r="N115" s="143"/>
      <c r="O115" s="147"/>
      <c r="P115" s="148"/>
      <c r="Q115" s="139"/>
      <c r="R115" s="118"/>
      <c r="S115" s="149"/>
      <c r="T115" s="149"/>
      <c r="U115" s="149"/>
      <c r="V115" s="149"/>
      <c r="W115" s="150"/>
      <c r="X115" s="12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247"/>
      <c r="AI115" s="247"/>
      <c r="AJ115" s="122"/>
      <c r="AK115" s="245"/>
      <c r="AL115" s="121"/>
      <c r="AM115" s="151"/>
      <c r="AN115" s="151"/>
      <c r="AO115" s="151"/>
      <c r="AP115" s="151"/>
      <c r="AQ115" s="151"/>
      <c r="AR115" s="151"/>
      <c r="AS115" s="123"/>
      <c r="AT115" s="131"/>
      <c r="AU115" s="205"/>
      <c r="AV115" s="205"/>
      <c r="AW115" s="205"/>
      <c r="AX115" s="205"/>
      <c r="AY115" s="205"/>
      <c r="AZ115" s="205"/>
      <c r="BA115" s="205"/>
      <c r="BB115" s="205"/>
      <c r="BC115" s="205"/>
      <c r="BD115" s="152">
        <f t="shared" si="23"/>
        <v>0</v>
      </c>
      <c r="BE115" s="125"/>
      <c r="BF115" s="153"/>
      <c r="BG115" s="154">
        <f t="shared" si="17"/>
        <v>0</v>
      </c>
      <c r="BH115" s="125"/>
      <c r="BI115" s="155"/>
      <c r="BJ115" s="154">
        <f t="shared" si="18"/>
        <v>0</v>
      </c>
      <c r="BK115" s="125"/>
      <c r="BL115" s="155"/>
      <c r="BM115" s="154">
        <f t="shared" si="19"/>
        <v>0</v>
      </c>
      <c r="BN115" s="125"/>
      <c r="BO115" s="155"/>
      <c r="BP115" s="154">
        <f t="shared" si="20"/>
        <v>0</v>
      </c>
      <c r="BQ115" s="125"/>
      <c r="BR115" s="155"/>
      <c r="BS115" s="154">
        <f t="shared" si="21"/>
        <v>0</v>
      </c>
      <c r="BT115" s="125"/>
      <c r="BU115" s="154"/>
      <c r="BV115" s="127">
        <f t="shared" si="22"/>
        <v>0</v>
      </c>
      <c r="BW115" s="156">
        <f t="shared" ref="BW115:BW119" si="24">(BG115+BJ115+BM115+BP115+BS115+BV115)</f>
        <v>0</v>
      </c>
      <c r="BX115" s="130">
        <f t="shared" ref="BX115:BX119" si="25">IFERROR(BD115+BW115," ")</f>
        <v>0</v>
      </c>
      <c r="BY115" s="131"/>
      <c r="BZ115" s="132"/>
      <c r="CA115" s="133"/>
      <c r="CB115" s="157"/>
      <c r="CC115" s="158"/>
      <c r="CD115" s="158"/>
      <c r="CE115" s="157"/>
      <c r="CF115" s="143"/>
      <c r="CG115" s="158"/>
      <c r="CH115" s="143"/>
      <c r="CI115" s="143"/>
      <c r="CJ115" s="143"/>
      <c r="CK115" s="143"/>
      <c r="CL115" s="143"/>
      <c r="CM115" s="139"/>
      <c r="CN115" s="138"/>
      <c r="CO115" s="143"/>
      <c r="CP115" s="143"/>
      <c r="CQ115" s="143"/>
      <c r="CR115" s="159"/>
      <c r="CS115" s="143"/>
      <c r="CT115" s="143"/>
      <c r="CU115" s="143"/>
      <c r="CV115" s="143"/>
      <c r="CW115" s="143"/>
      <c r="CX115" s="159"/>
      <c r="CY115" s="143"/>
      <c r="CZ115" s="143"/>
      <c r="DA115" s="143"/>
      <c r="DB115" s="143"/>
      <c r="DC115" s="139"/>
      <c r="DD115" s="145"/>
      <c r="DE115" s="145"/>
      <c r="DF115" s="145"/>
      <c r="DG115" s="145"/>
      <c r="DH115" s="145"/>
      <c r="DI115" s="160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1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</row>
    <row r="116" spans="1:138" s="161" customFormat="1" x14ac:dyDescent="0.25">
      <c r="A116" s="143"/>
      <c r="B116" s="144"/>
      <c r="C116" s="111"/>
      <c r="D116" s="145"/>
      <c r="E116" s="145"/>
      <c r="F116" s="146"/>
      <c r="G116" s="145"/>
      <c r="H116" s="145"/>
      <c r="I116" s="145"/>
      <c r="J116" s="145"/>
      <c r="K116" s="146"/>
      <c r="L116" s="114"/>
      <c r="M116" s="115"/>
      <c r="N116" s="143"/>
      <c r="O116" s="147"/>
      <c r="P116" s="148"/>
      <c r="Q116" s="139"/>
      <c r="R116" s="118"/>
      <c r="S116" s="149"/>
      <c r="T116" s="149"/>
      <c r="U116" s="149"/>
      <c r="V116" s="149"/>
      <c r="W116" s="150"/>
      <c r="X116" s="12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247"/>
      <c r="AI116" s="247"/>
      <c r="AJ116" s="122"/>
      <c r="AK116" s="245"/>
      <c r="AL116" s="121"/>
      <c r="AM116" s="151"/>
      <c r="AN116" s="151"/>
      <c r="AO116" s="151"/>
      <c r="AP116" s="151"/>
      <c r="AQ116" s="151"/>
      <c r="AR116" s="151"/>
      <c r="AS116" s="123"/>
      <c r="AT116" s="131"/>
      <c r="AU116" s="205"/>
      <c r="AV116" s="205"/>
      <c r="AW116" s="205"/>
      <c r="AX116" s="205"/>
      <c r="AY116" s="205"/>
      <c r="AZ116" s="205"/>
      <c r="BA116" s="205"/>
      <c r="BB116" s="205"/>
      <c r="BC116" s="205"/>
      <c r="BD116" s="152">
        <f t="shared" si="23"/>
        <v>0</v>
      </c>
      <c r="BE116" s="125"/>
      <c r="BF116" s="153"/>
      <c r="BG116" s="154">
        <f t="shared" si="17"/>
        <v>0</v>
      </c>
      <c r="BH116" s="125"/>
      <c r="BI116" s="155"/>
      <c r="BJ116" s="154">
        <f t="shared" si="18"/>
        <v>0</v>
      </c>
      <c r="BK116" s="125"/>
      <c r="BL116" s="155"/>
      <c r="BM116" s="154">
        <f t="shared" si="19"/>
        <v>0</v>
      </c>
      <c r="BN116" s="125"/>
      <c r="BO116" s="155"/>
      <c r="BP116" s="154">
        <f t="shared" si="20"/>
        <v>0</v>
      </c>
      <c r="BQ116" s="125"/>
      <c r="BR116" s="155"/>
      <c r="BS116" s="154">
        <f t="shared" si="21"/>
        <v>0</v>
      </c>
      <c r="BT116" s="125"/>
      <c r="BU116" s="154"/>
      <c r="BV116" s="127">
        <f t="shared" si="22"/>
        <v>0</v>
      </c>
      <c r="BW116" s="156">
        <f t="shared" si="24"/>
        <v>0</v>
      </c>
      <c r="BX116" s="130">
        <f t="shared" si="25"/>
        <v>0</v>
      </c>
      <c r="BY116" s="131"/>
      <c r="BZ116" s="132"/>
      <c r="CA116" s="133"/>
      <c r="CB116" s="157"/>
      <c r="CC116" s="158"/>
      <c r="CD116" s="158"/>
      <c r="CE116" s="157"/>
      <c r="CF116" s="143"/>
      <c r="CG116" s="158"/>
      <c r="CH116" s="143"/>
      <c r="CI116" s="143"/>
      <c r="CJ116" s="143"/>
      <c r="CK116" s="143"/>
      <c r="CL116" s="143"/>
      <c r="CM116" s="139"/>
      <c r="CN116" s="138"/>
      <c r="CO116" s="143"/>
      <c r="CP116" s="143"/>
      <c r="CQ116" s="143"/>
      <c r="CR116" s="159"/>
      <c r="CS116" s="143"/>
      <c r="CT116" s="143"/>
      <c r="CU116" s="143"/>
      <c r="CV116" s="143"/>
      <c r="CW116" s="143"/>
      <c r="CX116" s="159"/>
      <c r="CY116" s="143"/>
      <c r="CZ116" s="143"/>
      <c r="DA116" s="143"/>
      <c r="DB116" s="143"/>
      <c r="DC116" s="139"/>
      <c r="DD116" s="145"/>
      <c r="DE116" s="145"/>
      <c r="DF116" s="145"/>
      <c r="DG116" s="145"/>
      <c r="DH116" s="145"/>
      <c r="DI116" s="160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1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</row>
    <row r="117" spans="1:138" s="161" customFormat="1" x14ac:dyDescent="0.25">
      <c r="A117" s="143"/>
      <c r="B117" s="144"/>
      <c r="C117" s="111"/>
      <c r="D117" s="145"/>
      <c r="E117" s="145"/>
      <c r="F117" s="146"/>
      <c r="G117" s="145"/>
      <c r="H117" s="145"/>
      <c r="I117" s="145"/>
      <c r="J117" s="145"/>
      <c r="K117" s="146"/>
      <c r="L117" s="114"/>
      <c r="M117" s="115"/>
      <c r="N117" s="143"/>
      <c r="O117" s="147"/>
      <c r="P117" s="148"/>
      <c r="Q117" s="139"/>
      <c r="R117" s="118"/>
      <c r="S117" s="149"/>
      <c r="T117" s="149"/>
      <c r="U117" s="149"/>
      <c r="V117" s="149"/>
      <c r="W117" s="150"/>
      <c r="X117" s="12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247"/>
      <c r="AI117" s="247"/>
      <c r="AJ117" s="122"/>
      <c r="AK117" s="245"/>
      <c r="AL117" s="121"/>
      <c r="AM117" s="151"/>
      <c r="AN117" s="151"/>
      <c r="AO117" s="151"/>
      <c r="AP117" s="151"/>
      <c r="AQ117" s="151"/>
      <c r="AR117" s="151"/>
      <c r="AS117" s="123"/>
      <c r="AT117" s="131"/>
      <c r="AU117" s="205"/>
      <c r="AV117" s="205"/>
      <c r="AW117" s="205"/>
      <c r="AX117" s="205"/>
      <c r="AY117" s="205"/>
      <c r="AZ117" s="205"/>
      <c r="BA117" s="205"/>
      <c r="BB117" s="205"/>
      <c r="BC117" s="205"/>
      <c r="BD117" s="152">
        <f t="shared" si="23"/>
        <v>0</v>
      </c>
      <c r="BE117" s="125"/>
      <c r="BF117" s="153"/>
      <c r="BG117" s="154">
        <f t="shared" si="17"/>
        <v>0</v>
      </c>
      <c r="BH117" s="125"/>
      <c r="BI117" s="155"/>
      <c r="BJ117" s="154">
        <f t="shared" si="18"/>
        <v>0</v>
      </c>
      <c r="BK117" s="125"/>
      <c r="BL117" s="155"/>
      <c r="BM117" s="154">
        <f t="shared" si="19"/>
        <v>0</v>
      </c>
      <c r="BN117" s="125"/>
      <c r="BO117" s="155"/>
      <c r="BP117" s="154">
        <f t="shared" si="20"/>
        <v>0</v>
      </c>
      <c r="BQ117" s="125"/>
      <c r="BR117" s="155"/>
      <c r="BS117" s="154">
        <f t="shared" si="21"/>
        <v>0</v>
      </c>
      <c r="BT117" s="125"/>
      <c r="BU117" s="154"/>
      <c r="BV117" s="127">
        <f t="shared" si="22"/>
        <v>0</v>
      </c>
      <c r="BW117" s="156">
        <f t="shared" si="24"/>
        <v>0</v>
      </c>
      <c r="BX117" s="130">
        <f t="shared" si="25"/>
        <v>0</v>
      </c>
      <c r="BY117" s="131"/>
      <c r="BZ117" s="132"/>
      <c r="CA117" s="133"/>
      <c r="CB117" s="157"/>
      <c r="CC117" s="158"/>
      <c r="CD117" s="158"/>
      <c r="CE117" s="157"/>
      <c r="CF117" s="143"/>
      <c r="CG117" s="158"/>
      <c r="CH117" s="143"/>
      <c r="CI117" s="143"/>
      <c r="CJ117" s="143"/>
      <c r="CK117" s="143"/>
      <c r="CL117" s="143"/>
      <c r="CM117" s="139"/>
      <c r="CN117" s="138"/>
      <c r="CO117" s="143"/>
      <c r="CP117" s="143"/>
      <c r="CQ117" s="143"/>
      <c r="CR117" s="159"/>
      <c r="CS117" s="143"/>
      <c r="CT117" s="143"/>
      <c r="CU117" s="143"/>
      <c r="CV117" s="143"/>
      <c r="CW117" s="143"/>
      <c r="CX117" s="159"/>
      <c r="CY117" s="143"/>
      <c r="CZ117" s="143"/>
      <c r="DA117" s="143"/>
      <c r="DB117" s="143"/>
      <c r="DC117" s="139"/>
      <c r="DD117" s="145"/>
      <c r="DE117" s="145"/>
      <c r="DF117" s="145"/>
      <c r="DG117" s="145"/>
      <c r="DH117" s="145"/>
      <c r="DI117" s="160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1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</row>
    <row r="118" spans="1:138" s="161" customFormat="1" x14ac:dyDescent="0.25">
      <c r="A118" s="143"/>
      <c r="B118" s="144"/>
      <c r="C118" s="111"/>
      <c r="D118" s="145"/>
      <c r="E118" s="145"/>
      <c r="F118" s="146"/>
      <c r="G118" s="145"/>
      <c r="H118" s="145"/>
      <c r="I118" s="145"/>
      <c r="J118" s="145"/>
      <c r="K118" s="146"/>
      <c r="L118" s="114"/>
      <c r="M118" s="115"/>
      <c r="N118" s="143"/>
      <c r="O118" s="147"/>
      <c r="P118" s="148"/>
      <c r="Q118" s="139"/>
      <c r="R118" s="118"/>
      <c r="S118" s="149"/>
      <c r="T118" s="149"/>
      <c r="U118" s="149"/>
      <c r="V118" s="149"/>
      <c r="W118" s="150"/>
      <c r="X118" s="12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247"/>
      <c r="AI118" s="247"/>
      <c r="AJ118" s="122"/>
      <c r="AK118" s="245"/>
      <c r="AL118" s="121"/>
      <c r="AM118" s="151"/>
      <c r="AN118" s="151"/>
      <c r="AO118" s="151"/>
      <c r="AP118" s="151"/>
      <c r="AQ118" s="151"/>
      <c r="AR118" s="151"/>
      <c r="AS118" s="123"/>
      <c r="AT118" s="131"/>
      <c r="AU118" s="205"/>
      <c r="AV118" s="205"/>
      <c r="AW118" s="205"/>
      <c r="AX118" s="205"/>
      <c r="AY118" s="205"/>
      <c r="AZ118" s="205"/>
      <c r="BA118" s="205"/>
      <c r="BB118" s="205"/>
      <c r="BC118" s="205"/>
      <c r="BD118" s="152">
        <f t="shared" si="23"/>
        <v>0</v>
      </c>
      <c r="BE118" s="125"/>
      <c r="BF118" s="153"/>
      <c r="BG118" s="154">
        <f t="shared" si="17"/>
        <v>0</v>
      </c>
      <c r="BH118" s="125"/>
      <c r="BI118" s="155"/>
      <c r="BJ118" s="154">
        <f t="shared" si="18"/>
        <v>0</v>
      </c>
      <c r="BK118" s="125"/>
      <c r="BL118" s="155"/>
      <c r="BM118" s="154">
        <f t="shared" si="19"/>
        <v>0</v>
      </c>
      <c r="BN118" s="125"/>
      <c r="BO118" s="155"/>
      <c r="BP118" s="154">
        <f t="shared" si="20"/>
        <v>0</v>
      </c>
      <c r="BQ118" s="125"/>
      <c r="BR118" s="155"/>
      <c r="BS118" s="154">
        <f t="shared" si="21"/>
        <v>0</v>
      </c>
      <c r="BT118" s="125"/>
      <c r="BU118" s="154"/>
      <c r="BV118" s="127">
        <f t="shared" si="22"/>
        <v>0</v>
      </c>
      <c r="BW118" s="156">
        <f t="shared" si="24"/>
        <v>0</v>
      </c>
      <c r="BX118" s="130">
        <f t="shared" si="25"/>
        <v>0</v>
      </c>
      <c r="BY118" s="131"/>
      <c r="BZ118" s="132"/>
      <c r="CA118" s="133"/>
      <c r="CB118" s="157"/>
      <c r="CC118" s="158"/>
      <c r="CD118" s="158"/>
      <c r="CE118" s="157"/>
      <c r="CF118" s="143"/>
      <c r="CG118" s="158"/>
      <c r="CH118" s="143"/>
      <c r="CI118" s="143"/>
      <c r="CJ118" s="143"/>
      <c r="CK118" s="143"/>
      <c r="CL118" s="143"/>
      <c r="CM118" s="139"/>
      <c r="CN118" s="138"/>
      <c r="CO118" s="143"/>
      <c r="CP118" s="143"/>
      <c r="CQ118" s="143"/>
      <c r="CR118" s="159"/>
      <c r="CS118" s="143"/>
      <c r="CT118" s="143"/>
      <c r="CU118" s="143"/>
      <c r="CV118" s="143"/>
      <c r="CW118" s="143"/>
      <c r="CX118" s="159"/>
      <c r="CY118" s="143"/>
      <c r="CZ118" s="143"/>
      <c r="DA118" s="143"/>
      <c r="DB118" s="143"/>
      <c r="DC118" s="139"/>
      <c r="DD118" s="145"/>
      <c r="DE118" s="145"/>
      <c r="DF118" s="145"/>
      <c r="DG118" s="145"/>
      <c r="DH118" s="145"/>
      <c r="DI118" s="160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1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</row>
    <row r="119" spans="1:138" s="223" customFormat="1" ht="15.75" thickBot="1" x14ac:dyDescent="0.3">
      <c r="A119" s="165"/>
      <c r="B119" s="216"/>
      <c r="C119" s="162"/>
      <c r="D119" s="163"/>
      <c r="E119" s="163"/>
      <c r="F119" s="217"/>
      <c r="G119" s="163"/>
      <c r="H119" s="163"/>
      <c r="I119" s="163"/>
      <c r="J119" s="163"/>
      <c r="K119" s="217"/>
      <c r="L119" s="218"/>
      <c r="M119" s="164"/>
      <c r="N119" s="165"/>
      <c r="O119" s="166"/>
      <c r="P119" s="167"/>
      <c r="Q119" s="183"/>
      <c r="R119" s="219"/>
      <c r="S119" s="220"/>
      <c r="T119" s="220"/>
      <c r="U119" s="220"/>
      <c r="V119" s="220"/>
      <c r="W119" s="221"/>
      <c r="X119" s="168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248"/>
      <c r="AI119" s="248"/>
      <c r="AJ119" s="169"/>
      <c r="AK119" s="246"/>
      <c r="AL119" s="168"/>
      <c r="AM119" s="169"/>
      <c r="AN119" s="169"/>
      <c r="AO119" s="169"/>
      <c r="AP119" s="169"/>
      <c r="AQ119" s="169"/>
      <c r="AR119" s="169"/>
      <c r="AS119" s="170"/>
      <c r="AT119" s="178"/>
      <c r="AU119" s="206"/>
      <c r="AV119" s="206"/>
      <c r="AW119" s="206"/>
      <c r="AX119" s="206"/>
      <c r="AY119" s="206"/>
      <c r="AZ119" s="206"/>
      <c r="BA119" s="206"/>
      <c r="BB119" s="206"/>
      <c r="BC119" s="206"/>
      <c r="BD119" s="171">
        <f>SUM(AT119:BC119)</f>
        <v>0</v>
      </c>
      <c r="BE119" s="172"/>
      <c r="BF119" s="173"/>
      <c r="BG119" s="174">
        <f t="shared" si="17"/>
        <v>0</v>
      </c>
      <c r="BH119" s="172"/>
      <c r="BI119" s="175"/>
      <c r="BJ119" s="174">
        <f t="shared" si="18"/>
        <v>0</v>
      </c>
      <c r="BK119" s="172"/>
      <c r="BL119" s="175"/>
      <c r="BM119" s="174">
        <f t="shared" si="19"/>
        <v>0</v>
      </c>
      <c r="BN119" s="172"/>
      <c r="BO119" s="175"/>
      <c r="BP119" s="174">
        <f t="shared" si="20"/>
        <v>0</v>
      </c>
      <c r="BQ119" s="172"/>
      <c r="BR119" s="175"/>
      <c r="BS119" s="174">
        <f t="shared" si="21"/>
        <v>0</v>
      </c>
      <c r="BT119" s="172"/>
      <c r="BU119" s="174"/>
      <c r="BV119" s="244">
        <f t="shared" si="22"/>
        <v>0</v>
      </c>
      <c r="BW119" s="176">
        <f t="shared" si="24"/>
        <v>0</v>
      </c>
      <c r="BX119" s="177">
        <f t="shared" si="25"/>
        <v>0</v>
      </c>
      <c r="BY119" s="178"/>
      <c r="BZ119" s="179"/>
      <c r="CA119" s="180"/>
      <c r="CB119" s="181"/>
      <c r="CC119" s="182"/>
      <c r="CD119" s="182"/>
      <c r="CE119" s="181"/>
      <c r="CF119" s="165"/>
      <c r="CG119" s="182"/>
      <c r="CH119" s="165"/>
      <c r="CI119" s="165"/>
      <c r="CJ119" s="165"/>
      <c r="CK119" s="165"/>
      <c r="CL119" s="165"/>
      <c r="CM119" s="183"/>
      <c r="CN119" s="184"/>
      <c r="CO119" s="165"/>
      <c r="CP119" s="165"/>
      <c r="CQ119" s="165"/>
      <c r="CR119" s="185"/>
      <c r="CS119" s="165"/>
      <c r="CT119" s="165"/>
      <c r="CU119" s="165"/>
      <c r="CV119" s="165"/>
      <c r="CW119" s="165"/>
      <c r="CX119" s="185"/>
      <c r="CY119" s="165"/>
      <c r="CZ119" s="165"/>
      <c r="DA119" s="165"/>
      <c r="DB119" s="165"/>
      <c r="DC119" s="183"/>
      <c r="DD119" s="163"/>
      <c r="DE119" s="163"/>
      <c r="DF119" s="163"/>
      <c r="DG119" s="163"/>
      <c r="DH119" s="163"/>
      <c r="DI119" s="222"/>
      <c r="DJ119" s="163"/>
      <c r="DK119" s="163"/>
      <c r="DL119" s="163"/>
      <c r="DM119" s="163"/>
      <c r="DN119" s="163"/>
      <c r="DO119" s="163"/>
      <c r="DP119" s="163"/>
      <c r="DQ119" s="163"/>
      <c r="DR119" s="163"/>
      <c r="DS119" s="163"/>
      <c r="DT119" s="163"/>
      <c r="DU119" s="163"/>
      <c r="DV119" s="163"/>
      <c r="DW119" s="186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</row>
    <row r="120" spans="1:138" s="14" customFormat="1" ht="12.75" customHeight="1" x14ac:dyDescent="0.25">
      <c r="A120" s="14" t="s">
        <v>120</v>
      </c>
      <c r="B120" s="14" t="s">
        <v>120</v>
      </c>
      <c r="C120" s="14" t="s">
        <v>120</v>
      </c>
      <c r="D120" s="14" t="s">
        <v>120</v>
      </c>
      <c r="E120" s="14" t="s">
        <v>120</v>
      </c>
      <c r="F120" s="14" t="s">
        <v>120</v>
      </c>
      <c r="G120" s="14" t="s">
        <v>120</v>
      </c>
      <c r="H120" s="14" t="s">
        <v>120</v>
      </c>
      <c r="I120" s="14" t="s">
        <v>120</v>
      </c>
      <c r="J120" s="14" t="s">
        <v>120</v>
      </c>
      <c r="K120" s="14" t="s">
        <v>120</v>
      </c>
      <c r="L120" s="14" t="s">
        <v>120</v>
      </c>
      <c r="M120" s="14" t="s">
        <v>120</v>
      </c>
      <c r="N120" s="14" t="s">
        <v>120</v>
      </c>
      <c r="O120" s="14" t="s">
        <v>120</v>
      </c>
      <c r="P120" s="14" t="s">
        <v>120</v>
      </c>
      <c r="Q120" s="14" t="s">
        <v>120</v>
      </c>
      <c r="R120" s="57" t="s">
        <v>120</v>
      </c>
      <c r="S120" s="57" t="s">
        <v>120</v>
      </c>
      <c r="T120" s="57" t="s">
        <v>120</v>
      </c>
      <c r="U120" s="57" t="s">
        <v>120</v>
      </c>
      <c r="V120" s="57" t="s">
        <v>120</v>
      </c>
      <c r="W120" s="57" t="s">
        <v>120</v>
      </c>
      <c r="X120" s="57" t="s">
        <v>120</v>
      </c>
      <c r="Y120" s="57" t="s">
        <v>120</v>
      </c>
      <c r="Z120" s="57"/>
      <c r="AA120" s="57" t="s">
        <v>120</v>
      </c>
      <c r="AB120" s="57" t="s">
        <v>120</v>
      </c>
      <c r="AC120" s="57" t="s">
        <v>120</v>
      </c>
      <c r="AD120" s="57" t="s">
        <v>120</v>
      </c>
      <c r="AE120" s="57" t="s">
        <v>120</v>
      </c>
      <c r="AF120" s="57" t="s">
        <v>120</v>
      </c>
      <c r="AG120" s="57" t="s">
        <v>120</v>
      </c>
      <c r="AH120" s="57"/>
      <c r="AI120" s="57"/>
      <c r="AJ120" s="57" t="s">
        <v>120</v>
      </c>
      <c r="AK120" s="57"/>
      <c r="AL120" s="57" t="s">
        <v>120</v>
      </c>
      <c r="AM120" s="57" t="s">
        <v>120</v>
      </c>
      <c r="AN120" s="57" t="s">
        <v>120</v>
      </c>
      <c r="AO120" s="57" t="s">
        <v>120</v>
      </c>
      <c r="AP120" s="57" t="s">
        <v>120</v>
      </c>
      <c r="AQ120" s="57" t="s">
        <v>120</v>
      </c>
      <c r="AR120" s="57" t="s">
        <v>120</v>
      </c>
      <c r="AS120" s="57" t="s">
        <v>120</v>
      </c>
      <c r="AT120" s="90" t="s">
        <v>120</v>
      </c>
      <c r="AU120" s="90" t="s">
        <v>120</v>
      </c>
      <c r="AV120" s="90" t="s">
        <v>120</v>
      </c>
      <c r="AW120" s="90" t="s">
        <v>120</v>
      </c>
      <c r="AX120" s="90" t="s">
        <v>120</v>
      </c>
      <c r="AY120" s="90" t="s">
        <v>120</v>
      </c>
      <c r="AZ120" s="90" t="s">
        <v>120</v>
      </c>
      <c r="BA120" s="90" t="s">
        <v>120</v>
      </c>
      <c r="BB120" s="90" t="s">
        <v>120</v>
      </c>
      <c r="BC120" s="90" t="s">
        <v>120</v>
      </c>
      <c r="BD120" s="14" t="s">
        <v>120</v>
      </c>
      <c r="BE120" s="88" t="s">
        <v>120</v>
      </c>
      <c r="BF120" s="14" t="s">
        <v>120</v>
      </c>
      <c r="BG120" s="14" t="s">
        <v>120</v>
      </c>
      <c r="BH120" s="57" t="s">
        <v>120</v>
      </c>
      <c r="BI120" s="14" t="s">
        <v>120</v>
      </c>
      <c r="BJ120" s="14" t="s">
        <v>120</v>
      </c>
      <c r="BK120" s="57" t="s">
        <v>120</v>
      </c>
      <c r="BL120" s="14" t="s">
        <v>120</v>
      </c>
      <c r="BM120" s="14" t="s">
        <v>120</v>
      </c>
      <c r="BN120" s="57" t="s">
        <v>120</v>
      </c>
      <c r="BO120" s="14" t="s">
        <v>120</v>
      </c>
      <c r="BP120" s="14" t="s">
        <v>120</v>
      </c>
      <c r="BQ120" s="57" t="s">
        <v>120</v>
      </c>
      <c r="BR120" s="14" t="s">
        <v>120</v>
      </c>
      <c r="BS120" s="14" t="s">
        <v>120</v>
      </c>
      <c r="BT120" s="57"/>
      <c r="BV120" s="14" t="s">
        <v>120</v>
      </c>
      <c r="BW120" s="14" t="s">
        <v>120</v>
      </c>
      <c r="BX120" s="14" t="s">
        <v>120</v>
      </c>
      <c r="BY120" s="90" t="s">
        <v>120</v>
      </c>
      <c r="BZ120" s="97" t="s">
        <v>120</v>
      </c>
      <c r="CA120" s="104" t="s">
        <v>120</v>
      </c>
      <c r="CB120" s="104" t="s">
        <v>120</v>
      </c>
      <c r="CC120" s="14" t="s">
        <v>120</v>
      </c>
      <c r="CD120" s="14" t="s">
        <v>120</v>
      </c>
      <c r="CE120" s="104" t="s">
        <v>120</v>
      </c>
      <c r="CF120" s="14" t="s">
        <v>120</v>
      </c>
      <c r="CG120" s="14" t="s">
        <v>120</v>
      </c>
      <c r="CH120" s="14" t="s">
        <v>120</v>
      </c>
      <c r="CI120" s="14" t="s">
        <v>120</v>
      </c>
      <c r="CJ120" s="14" t="s">
        <v>120</v>
      </c>
      <c r="CK120" s="14" t="s">
        <v>120</v>
      </c>
      <c r="CL120" s="14" t="s">
        <v>120</v>
      </c>
      <c r="CM120" s="14" t="s">
        <v>120</v>
      </c>
      <c r="CN120" s="14" t="s">
        <v>120</v>
      </c>
      <c r="CO120" s="14" t="s">
        <v>120</v>
      </c>
      <c r="CP120" s="14" t="s">
        <v>120</v>
      </c>
      <c r="CQ120" s="14" t="s">
        <v>120</v>
      </c>
      <c r="CR120" s="104" t="s">
        <v>120</v>
      </c>
      <c r="CS120" s="14" t="s">
        <v>120</v>
      </c>
      <c r="CT120" s="14" t="s">
        <v>120</v>
      </c>
      <c r="CU120" s="14" t="s">
        <v>120</v>
      </c>
      <c r="CV120" s="14" t="s">
        <v>120</v>
      </c>
      <c r="CW120" s="14" t="s">
        <v>120</v>
      </c>
      <c r="CX120" s="104" t="s">
        <v>120</v>
      </c>
      <c r="CY120" s="14" t="s">
        <v>120</v>
      </c>
      <c r="CZ120" s="14" t="s">
        <v>120</v>
      </c>
      <c r="DA120" s="14" t="s">
        <v>120</v>
      </c>
      <c r="DB120" s="14" t="s">
        <v>120</v>
      </c>
      <c r="DC120" s="14" t="s">
        <v>120</v>
      </c>
      <c r="DD120" s="14" t="s">
        <v>120</v>
      </c>
      <c r="DE120" s="14" t="s">
        <v>120</v>
      </c>
      <c r="DF120" s="14" t="s">
        <v>120</v>
      </c>
      <c r="DG120" s="14" t="s">
        <v>120</v>
      </c>
      <c r="DH120" s="14" t="s">
        <v>120</v>
      </c>
      <c r="DI120" s="104" t="s">
        <v>120</v>
      </c>
      <c r="DJ120" s="14" t="s">
        <v>120</v>
      </c>
      <c r="DK120" s="14" t="s">
        <v>120</v>
      </c>
      <c r="DL120" s="14" t="s">
        <v>120</v>
      </c>
      <c r="DM120" s="14" t="s">
        <v>120</v>
      </c>
      <c r="DN120" s="14" t="s">
        <v>120</v>
      </c>
      <c r="DO120" s="14" t="s">
        <v>120</v>
      </c>
      <c r="DP120" s="14" t="s">
        <v>120</v>
      </c>
      <c r="DQ120" s="14" t="s">
        <v>120</v>
      </c>
      <c r="DR120" s="14" t="s">
        <v>120</v>
      </c>
      <c r="DS120" s="14" t="s">
        <v>120</v>
      </c>
      <c r="DT120" s="14" t="s">
        <v>120</v>
      </c>
      <c r="DU120" s="14" t="s">
        <v>120</v>
      </c>
      <c r="DV120" s="14" t="s">
        <v>120</v>
      </c>
      <c r="DW120" s="14" t="s">
        <v>120</v>
      </c>
      <c r="DX120" s="14" t="s">
        <v>120</v>
      </c>
    </row>
    <row r="121" spans="1:138" s="14" customFormat="1" x14ac:dyDescent="0.25"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E121" s="88"/>
      <c r="BH121" s="57"/>
      <c r="BK121" s="57"/>
      <c r="BN121" s="57"/>
      <c r="BQ121" s="57"/>
      <c r="BT121" s="57"/>
      <c r="BY121" s="90"/>
      <c r="BZ121" s="97"/>
      <c r="CA121" s="104"/>
      <c r="CB121" s="104"/>
      <c r="CE121" s="104"/>
      <c r="CR121" s="104"/>
      <c r="CX121" s="104"/>
      <c r="DI121" s="104"/>
    </row>
    <row r="122" spans="1:138" s="14" customFormat="1" x14ac:dyDescent="0.25"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E122" s="88"/>
      <c r="BH122" s="57"/>
      <c r="BK122" s="57"/>
      <c r="BN122" s="57"/>
      <c r="BQ122" s="57"/>
      <c r="BT122" s="57"/>
      <c r="BY122" s="90"/>
      <c r="BZ122" s="97"/>
      <c r="CA122" s="104"/>
      <c r="CB122" s="104"/>
      <c r="CE122" s="104"/>
      <c r="CR122" s="104"/>
      <c r="CX122" s="104"/>
      <c r="DI122" s="104"/>
    </row>
    <row r="123" spans="1:138" s="14" customFormat="1" x14ac:dyDescent="0.25"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E123" s="88"/>
      <c r="BH123" s="57"/>
      <c r="BK123" s="57"/>
      <c r="BN123" s="57"/>
      <c r="BQ123" s="57"/>
      <c r="BT123" s="57"/>
      <c r="BY123" s="90"/>
      <c r="BZ123" s="97"/>
      <c r="CA123" s="104"/>
      <c r="CB123" s="104"/>
      <c r="CE123" s="104"/>
      <c r="CR123" s="104"/>
      <c r="CX123" s="104"/>
      <c r="DI123" s="104"/>
    </row>
    <row r="124" spans="1:138" s="14" customFormat="1" x14ac:dyDescent="0.25"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E124" s="88"/>
      <c r="BH124" s="57"/>
      <c r="BK124" s="57"/>
      <c r="BN124" s="57"/>
      <c r="BQ124" s="57"/>
      <c r="BT124" s="57"/>
      <c r="BY124" s="90"/>
      <c r="BZ124" s="97"/>
      <c r="CA124" s="104"/>
      <c r="CB124" s="104"/>
      <c r="CE124" s="104"/>
      <c r="CR124" s="104"/>
      <c r="CX124" s="104"/>
      <c r="DI124" s="104"/>
    </row>
    <row r="125" spans="1:138" s="14" customFormat="1" x14ac:dyDescent="0.25"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E125" s="88"/>
      <c r="BH125" s="57"/>
      <c r="BK125" s="57"/>
      <c r="BN125" s="57"/>
      <c r="BQ125" s="57"/>
      <c r="BT125" s="57"/>
      <c r="BY125" s="90"/>
      <c r="BZ125" s="97"/>
      <c r="CA125" s="104"/>
      <c r="CB125" s="104"/>
      <c r="CE125" s="104"/>
      <c r="CR125" s="104"/>
      <c r="CX125" s="104"/>
      <c r="DI125" s="104"/>
    </row>
    <row r="126" spans="1:138" s="14" customFormat="1" x14ac:dyDescent="0.25"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E126" s="88"/>
      <c r="BH126" s="57"/>
      <c r="BK126" s="57"/>
      <c r="BN126" s="57"/>
      <c r="BQ126" s="57"/>
      <c r="BT126" s="57"/>
      <c r="BY126" s="90"/>
      <c r="BZ126" s="97"/>
      <c r="CA126" s="104"/>
      <c r="CB126" s="104"/>
      <c r="CE126" s="104"/>
      <c r="CR126" s="104"/>
      <c r="CX126" s="104"/>
      <c r="DI126" s="104"/>
    </row>
    <row r="127" spans="1:138" s="14" customFormat="1" x14ac:dyDescent="0.25"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E127" s="88"/>
      <c r="BH127" s="57"/>
      <c r="BK127" s="57"/>
      <c r="BN127" s="57"/>
      <c r="BQ127" s="57"/>
      <c r="BT127" s="57"/>
      <c r="BY127" s="90"/>
      <c r="BZ127" s="97"/>
      <c r="CA127" s="104"/>
      <c r="CB127" s="104"/>
      <c r="CE127" s="104"/>
      <c r="CR127" s="104"/>
      <c r="CX127" s="104"/>
      <c r="DI127" s="104"/>
    </row>
    <row r="128" spans="1:138" s="14" customFormat="1" x14ac:dyDescent="0.25"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E128" s="88"/>
      <c r="BH128" s="57"/>
      <c r="BK128" s="57"/>
      <c r="BN128" s="57"/>
      <c r="BQ128" s="57"/>
      <c r="BT128" s="57"/>
      <c r="BY128" s="90"/>
      <c r="BZ128" s="97"/>
      <c r="CA128" s="104"/>
      <c r="CB128" s="104"/>
      <c r="CE128" s="104"/>
      <c r="CR128" s="104"/>
      <c r="CX128" s="104"/>
      <c r="DI128" s="104"/>
    </row>
    <row r="129" spans="18:113" s="14" customFormat="1" x14ac:dyDescent="0.25"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E129" s="88"/>
      <c r="BH129" s="57"/>
      <c r="BK129" s="57"/>
      <c r="BN129" s="57"/>
      <c r="BQ129" s="57"/>
      <c r="BT129" s="57"/>
      <c r="BY129" s="90"/>
      <c r="BZ129" s="97"/>
      <c r="CA129" s="104"/>
      <c r="CB129" s="104"/>
      <c r="CE129" s="104"/>
      <c r="CR129" s="104"/>
      <c r="CX129" s="104"/>
      <c r="DI129" s="104"/>
    </row>
    <row r="130" spans="18:113" s="14" customFormat="1" x14ac:dyDescent="0.25"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E130" s="88"/>
      <c r="BH130" s="57"/>
      <c r="BK130" s="57"/>
      <c r="BN130" s="57"/>
      <c r="BQ130" s="57"/>
      <c r="BT130" s="57"/>
      <c r="BY130" s="90"/>
      <c r="BZ130" s="97"/>
      <c r="CA130" s="104"/>
      <c r="CB130" s="104"/>
      <c r="CE130" s="104"/>
      <c r="CR130" s="104"/>
      <c r="CX130" s="104"/>
      <c r="DI130" s="104"/>
    </row>
    <row r="131" spans="18:113" s="14" customFormat="1" x14ac:dyDescent="0.25"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E131" s="88"/>
      <c r="BH131" s="57"/>
      <c r="BK131" s="57"/>
      <c r="BN131" s="57"/>
      <c r="BQ131" s="57"/>
      <c r="BT131" s="57"/>
      <c r="BY131" s="90"/>
      <c r="BZ131" s="97"/>
      <c r="CA131" s="104"/>
      <c r="CB131" s="104"/>
      <c r="CE131" s="104"/>
      <c r="CR131" s="104"/>
      <c r="CX131" s="104"/>
      <c r="DI131" s="104"/>
    </row>
    <row r="132" spans="18:113" s="14" customFormat="1" x14ac:dyDescent="0.25"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E132" s="88"/>
      <c r="BH132" s="57"/>
      <c r="BK132" s="57"/>
      <c r="BN132" s="57"/>
      <c r="BQ132" s="57"/>
      <c r="BT132" s="57"/>
      <c r="BY132" s="90"/>
      <c r="BZ132" s="97"/>
      <c r="CA132" s="104"/>
      <c r="CB132" s="104"/>
      <c r="CE132" s="104"/>
      <c r="CR132" s="104"/>
      <c r="CX132" s="104"/>
      <c r="DI132" s="104"/>
    </row>
    <row r="133" spans="18:113" s="14" customFormat="1" x14ac:dyDescent="0.25"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E133" s="88"/>
      <c r="BH133" s="57"/>
      <c r="BK133" s="57"/>
      <c r="BN133" s="57"/>
      <c r="BQ133" s="57"/>
      <c r="BT133" s="57"/>
      <c r="BY133" s="90"/>
      <c r="BZ133" s="97"/>
      <c r="CA133" s="104"/>
      <c r="CB133" s="104"/>
      <c r="CE133" s="104"/>
      <c r="CR133" s="104"/>
      <c r="CX133" s="104"/>
      <c r="DI133" s="104"/>
    </row>
    <row r="134" spans="18:113" s="14" customFormat="1" x14ac:dyDescent="0.25"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E134" s="88"/>
      <c r="BH134" s="57"/>
      <c r="BK134" s="57"/>
      <c r="BN134" s="57"/>
      <c r="BQ134" s="57"/>
      <c r="BT134" s="57"/>
      <c r="BY134" s="90"/>
      <c r="BZ134" s="97"/>
      <c r="CA134" s="104"/>
      <c r="CB134" s="104"/>
      <c r="CE134" s="104"/>
      <c r="CR134" s="104"/>
      <c r="CX134" s="104"/>
      <c r="DI134" s="104"/>
    </row>
    <row r="135" spans="18:113" s="14" customFormat="1" x14ac:dyDescent="0.25"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E135" s="88"/>
      <c r="BH135" s="57"/>
      <c r="BK135" s="57"/>
      <c r="BN135" s="57"/>
      <c r="BQ135" s="57"/>
      <c r="BT135" s="57"/>
      <c r="BY135" s="90"/>
      <c r="BZ135" s="97"/>
      <c r="CA135" s="104"/>
      <c r="CB135" s="104"/>
      <c r="CE135" s="104"/>
      <c r="CR135" s="104"/>
      <c r="CX135" s="104"/>
      <c r="DI135" s="104"/>
    </row>
    <row r="136" spans="18:113" s="14" customFormat="1" x14ac:dyDescent="0.25"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E136" s="88"/>
      <c r="BH136" s="57"/>
      <c r="BK136" s="57"/>
      <c r="BN136" s="57"/>
      <c r="BQ136" s="57"/>
      <c r="BT136" s="57"/>
      <c r="BY136" s="90"/>
      <c r="BZ136" s="97"/>
      <c r="CA136" s="104"/>
      <c r="CB136" s="104"/>
      <c r="CE136" s="104"/>
      <c r="CR136" s="104"/>
      <c r="CX136" s="104"/>
      <c r="DI136" s="104"/>
    </row>
    <row r="137" spans="18:113" s="14" customFormat="1" x14ac:dyDescent="0.25"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E137" s="88"/>
      <c r="BH137" s="57"/>
      <c r="BK137" s="57"/>
      <c r="BN137" s="57"/>
      <c r="BQ137" s="57"/>
      <c r="BT137" s="57"/>
      <c r="BY137" s="90"/>
      <c r="BZ137" s="97"/>
      <c r="CA137" s="104"/>
      <c r="CB137" s="104"/>
      <c r="CE137" s="104"/>
      <c r="CR137" s="104"/>
      <c r="CX137" s="104"/>
      <c r="DI137" s="104"/>
    </row>
    <row r="138" spans="18:113" s="14" customFormat="1" x14ac:dyDescent="0.25"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E138" s="88"/>
      <c r="BH138" s="57"/>
      <c r="BK138" s="57"/>
      <c r="BN138" s="57"/>
      <c r="BQ138" s="57"/>
      <c r="BT138" s="57"/>
      <c r="BY138" s="90"/>
      <c r="BZ138" s="97"/>
      <c r="CA138" s="104"/>
      <c r="CB138" s="104"/>
      <c r="CE138" s="104"/>
      <c r="CR138" s="104"/>
      <c r="CX138" s="104"/>
      <c r="DI138" s="104"/>
    </row>
    <row r="139" spans="18:113" s="14" customFormat="1" x14ac:dyDescent="0.25"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E139" s="88"/>
      <c r="BH139" s="57"/>
      <c r="BK139" s="57"/>
      <c r="BN139" s="57"/>
      <c r="BQ139" s="57"/>
      <c r="BT139" s="57"/>
      <c r="BY139" s="90"/>
      <c r="BZ139" s="97"/>
      <c r="CA139" s="104"/>
      <c r="CB139" s="104"/>
      <c r="CE139" s="104"/>
      <c r="CR139" s="104"/>
      <c r="CX139" s="104"/>
      <c r="DI139" s="104"/>
    </row>
    <row r="140" spans="18:113" s="14" customFormat="1" x14ac:dyDescent="0.25"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E140" s="88"/>
      <c r="BH140" s="57"/>
      <c r="BK140" s="57"/>
      <c r="BN140" s="57"/>
      <c r="BQ140" s="57"/>
      <c r="BT140" s="57"/>
      <c r="BY140" s="90"/>
      <c r="BZ140" s="97"/>
      <c r="CA140" s="104"/>
      <c r="CB140" s="104"/>
      <c r="CE140" s="104"/>
      <c r="CR140" s="104"/>
      <c r="CX140" s="104"/>
      <c r="DI140" s="104"/>
    </row>
    <row r="141" spans="18:113" s="14" customFormat="1" x14ac:dyDescent="0.25"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E141" s="88"/>
      <c r="BH141" s="57"/>
      <c r="BK141" s="57"/>
      <c r="BN141" s="57"/>
      <c r="BQ141" s="57"/>
      <c r="BT141" s="57"/>
      <c r="BY141" s="90"/>
      <c r="BZ141" s="97"/>
      <c r="CA141" s="104"/>
      <c r="CB141" s="104"/>
      <c r="CE141" s="104"/>
      <c r="CR141" s="104"/>
      <c r="CX141" s="104"/>
      <c r="DI141" s="104"/>
    </row>
    <row r="142" spans="18:113" s="14" customFormat="1" x14ac:dyDescent="0.25"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E142" s="88"/>
      <c r="BH142" s="57"/>
      <c r="BK142" s="57"/>
      <c r="BN142" s="57"/>
      <c r="BQ142" s="57"/>
      <c r="BT142" s="57"/>
      <c r="BY142" s="90"/>
      <c r="BZ142" s="97"/>
      <c r="CA142" s="104"/>
      <c r="CB142" s="104"/>
      <c r="CE142" s="104"/>
      <c r="CR142" s="104"/>
      <c r="CX142" s="104"/>
      <c r="DI142" s="104"/>
    </row>
    <row r="143" spans="18:113" s="14" customFormat="1" x14ac:dyDescent="0.25"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E143" s="88"/>
      <c r="BH143" s="57"/>
      <c r="BK143" s="57"/>
      <c r="BN143" s="57"/>
      <c r="BQ143" s="57"/>
      <c r="BT143" s="57"/>
      <c r="BY143" s="90"/>
      <c r="BZ143" s="97"/>
      <c r="CA143" s="104"/>
      <c r="CB143" s="104"/>
      <c r="CE143" s="104"/>
      <c r="CR143" s="104"/>
      <c r="CX143" s="104"/>
      <c r="DI143" s="104"/>
    </row>
    <row r="144" spans="18:113" s="14" customFormat="1" x14ac:dyDescent="0.25"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E144" s="88"/>
      <c r="BH144" s="57"/>
      <c r="BK144" s="57"/>
      <c r="BN144" s="57"/>
      <c r="BQ144" s="57"/>
      <c r="BT144" s="57"/>
      <c r="BY144" s="90"/>
      <c r="BZ144" s="97"/>
      <c r="CA144" s="104"/>
      <c r="CB144" s="104"/>
      <c r="CE144" s="104"/>
      <c r="CR144" s="104"/>
      <c r="CX144" s="104"/>
      <c r="DI144" s="104"/>
    </row>
    <row r="145" spans="18:113" s="14" customFormat="1" x14ac:dyDescent="0.25"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E145" s="88"/>
      <c r="BH145" s="57"/>
      <c r="BK145" s="57"/>
      <c r="BN145" s="57"/>
      <c r="BQ145" s="57"/>
      <c r="BT145" s="57"/>
      <c r="BY145" s="90"/>
      <c r="BZ145" s="97"/>
      <c r="CA145" s="104"/>
      <c r="CB145" s="104"/>
      <c r="CE145" s="104"/>
      <c r="CR145" s="104"/>
      <c r="CX145" s="104"/>
      <c r="DI145" s="104"/>
    </row>
    <row r="146" spans="18:113" s="14" customFormat="1" x14ac:dyDescent="0.25"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E146" s="88"/>
      <c r="BH146" s="57"/>
      <c r="BK146" s="57"/>
      <c r="BN146" s="57"/>
      <c r="BQ146" s="57"/>
      <c r="BT146" s="57"/>
      <c r="BY146" s="90"/>
      <c r="BZ146" s="97"/>
      <c r="CA146" s="104"/>
      <c r="CB146" s="104"/>
      <c r="CE146" s="104"/>
      <c r="CR146" s="104"/>
      <c r="CX146" s="104"/>
      <c r="DI146" s="104"/>
    </row>
    <row r="147" spans="18:113" s="14" customFormat="1" x14ac:dyDescent="0.25"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E147" s="88"/>
      <c r="BH147" s="57"/>
      <c r="BK147" s="57"/>
      <c r="BN147" s="57"/>
      <c r="BQ147" s="57"/>
      <c r="BT147" s="57"/>
      <c r="BY147" s="90"/>
      <c r="BZ147" s="97"/>
      <c r="CA147" s="104"/>
      <c r="CB147" s="104"/>
      <c r="CE147" s="104"/>
      <c r="CR147" s="104"/>
      <c r="CX147" s="104"/>
      <c r="DI147" s="104"/>
    </row>
    <row r="148" spans="18:113" s="14" customFormat="1" x14ac:dyDescent="0.25"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E148" s="88"/>
      <c r="BH148" s="57"/>
      <c r="BK148" s="57"/>
      <c r="BN148" s="57"/>
      <c r="BQ148" s="57"/>
      <c r="BT148" s="57"/>
      <c r="BY148" s="90"/>
      <c r="BZ148" s="97"/>
      <c r="CA148" s="104"/>
      <c r="CB148" s="104"/>
      <c r="CE148" s="104"/>
      <c r="CR148" s="104"/>
      <c r="CX148" s="104"/>
      <c r="DI148" s="104"/>
    </row>
    <row r="149" spans="18:113" s="14" customFormat="1" x14ac:dyDescent="0.25"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E149" s="88"/>
      <c r="BH149" s="57"/>
      <c r="BK149" s="57"/>
      <c r="BN149" s="57"/>
      <c r="BQ149" s="57"/>
      <c r="BT149" s="57"/>
      <c r="BY149" s="90"/>
      <c r="BZ149" s="97"/>
      <c r="CA149" s="104"/>
      <c r="CB149" s="104"/>
      <c r="CE149" s="104"/>
      <c r="CR149" s="104"/>
      <c r="CX149" s="104"/>
      <c r="DI149" s="104"/>
    </row>
    <row r="150" spans="18:113" s="14" customFormat="1" x14ac:dyDescent="0.25"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E150" s="88"/>
      <c r="BH150" s="57"/>
      <c r="BK150" s="57"/>
      <c r="BN150" s="57"/>
      <c r="BQ150" s="57"/>
      <c r="BT150" s="57"/>
      <c r="BY150" s="90"/>
      <c r="BZ150" s="97"/>
      <c r="CA150" s="104"/>
      <c r="CB150" s="104"/>
      <c r="CE150" s="104"/>
      <c r="CR150" s="104"/>
      <c r="CX150" s="104"/>
      <c r="DI150" s="104"/>
    </row>
    <row r="151" spans="18:113" s="14" customFormat="1" x14ac:dyDescent="0.25"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E151" s="88"/>
      <c r="BH151" s="57"/>
      <c r="BK151" s="57"/>
      <c r="BN151" s="57"/>
      <c r="BQ151" s="57"/>
      <c r="BT151" s="57"/>
      <c r="BY151" s="90"/>
      <c r="BZ151" s="97"/>
      <c r="CA151" s="104"/>
      <c r="CB151" s="104"/>
      <c r="CE151" s="104"/>
      <c r="CR151" s="104"/>
      <c r="CX151" s="104"/>
      <c r="DI151" s="104"/>
    </row>
    <row r="152" spans="18:113" s="14" customFormat="1" x14ac:dyDescent="0.25"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E152" s="88"/>
      <c r="BH152" s="57"/>
      <c r="BK152" s="57"/>
      <c r="BN152" s="57"/>
      <c r="BQ152" s="57"/>
      <c r="BT152" s="57"/>
      <c r="BY152" s="90"/>
      <c r="BZ152" s="97"/>
      <c r="CA152" s="104"/>
      <c r="CB152" s="104"/>
      <c r="CE152" s="104"/>
      <c r="CR152" s="104"/>
      <c r="CX152" s="104"/>
      <c r="DI152" s="104"/>
    </row>
    <row r="153" spans="18:113" s="14" customFormat="1" x14ac:dyDescent="0.25"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E153" s="88"/>
      <c r="BH153" s="57"/>
      <c r="BK153" s="57"/>
      <c r="BN153" s="57"/>
      <c r="BQ153" s="57"/>
      <c r="BT153" s="57"/>
      <c r="BY153" s="90"/>
      <c r="BZ153" s="97"/>
      <c r="CA153" s="104"/>
      <c r="CB153" s="104"/>
      <c r="CE153" s="104"/>
      <c r="CR153" s="104"/>
      <c r="CX153" s="104"/>
      <c r="DI153" s="104"/>
    </row>
    <row r="154" spans="18:113" s="14" customFormat="1" x14ac:dyDescent="0.25"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E154" s="88"/>
      <c r="BH154" s="57"/>
      <c r="BK154" s="57"/>
      <c r="BN154" s="57"/>
      <c r="BQ154" s="57"/>
      <c r="BT154" s="57"/>
      <c r="BY154" s="90"/>
      <c r="BZ154" s="97"/>
      <c r="CA154" s="104"/>
      <c r="CB154" s="104"/>
      <c r="CE154" s="104"/>
      <c r="CR154" s="104"/>
      <c r="CX154" s="104"/>
      <c r="DI154" s="104"/>
    </row>
    <row r="155" spans="18:113" s="14" customFormat="1" x14ac:dyDescent="0.25"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E155" s="88"/>
      <c r="BH155" s="57"/>
      <c r="BK155" s="57"/>
      <c r="BN155" s="57"/>
      <c r="BQ155" s="57"/>
      <c r="BT155" s="57"/>
      <c r="BY155" s="90"/>
      <c r="BZ155" s="97"/>
      <c r="CA155" s="104"/>
      <c r="CB155" s="104"/>
      <c r="CE155" s="104"/>
      <c r="CR155" s="104"/>
      <c r="CX155" s="104"/>
      <c r="DI155" s="104"/>
    </row>
    <row r="156" spans="18:113" s="14" customFormat="1" x14ac:dyDescent="0.25"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E156" s="88"/>
      <c r="BH156" s="57"/>
      <c r="BK156" s="57"/>
      <c r="BN156" s="57"/>
      <c r="BQ156" s="57"/>
      <c r="BT156" s="57"/>
      <c r="BY156" s="90"/>
      <c r="BZ156" s="97"/>
      <c r="CA156" s="104"/>
      <c r="CB156" s="104"/>
      <c r="CE156" s="104"/>
      <c r="CR156" s="104"/>
      <c r="CX156" s="104"/>
      <c r="DI156" s="104"/>
    </row>
    <row r="157" spans="18:113" s="14" customFormat="1" x14ac:dyDescent="0.25"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E157" s="88"/>
      <c r="BH157" s="57"/>
      <c r="BK157" s="57"/>
      <c r="BN157" s="57"/>
      <c r="BQ157" s="57"/>
      <c r="BT157" s="57"/>
      <c r="BY157" s="90"/>
      <c r="BZ157" s="97"/>
      <c r="CA157" s="104"/>
      <c r="CB157" s="104"/>
      <c r="CE157" s="104"/>
      <c r="CR157" s="104"/>
      <c r="CX157" s="104"/>
      <c r="DI157" s="104"/>
    </row>
    <row r="158" spans="18:113" s="14" customFormat="1" x14ac:dyDescent="0.25"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E158" s="88"/>
      <c r="BH158" s="57"/>
      <c r="BK158" s="57"/>
      <c r="BN158" s="57"/>
      <c r="BQ158" s="57"/>
      <c r="BT158" s="57"/>
      <c r="BY158" s="90"/>
      <c r="BZ158" s="97"/>
      <c r="CA158" s="104"/>
      <c r="CB158" s="104"/>
      <c r="CE158" s="104"/>
      <c r="CR158" s="104"/>
      <c r="CX158" s="104"/>
      <c r="DI158" s="104"/>
    </row>
    <row r="159" spans="18:113" s="14" customFormat="1" x14ac:dyDescent="0.25"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E159" s="88"/>
      <c r="BH159" s="57"/>
      <c r="BK159" s="57"/>
      <c r="BN159" s="57"/>
      <c r="BQ159" s="57"/>
      <c r="BT159" s="57"/>
      <c r="BY159" s="90"/>
      <c r="BZ159" s="97"/>
      <c r="CA159" s="104"/>
      <c r="CB159" s="104"/>
      <c r="CE159" s="104"/>
      <c r="CR159" s="104"/>
      <c r="CX159" s="104"/>
      <c r="DI159" s="104"/>
    </row>
    <row r="160" spans="18:113" s="14" customFormat="1" x14ac:dyDescent="0.25"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E160" s="88"/>
      <c r="BH160" s="57"/>
      <c r="BK160" s="57"/>
      <c r="BN160" s="57"/>
      <c r="BQ160" s="57"/>
      <c r="BT160" s="57"/>
      <c r="BY160" s="90"/>
      <c r="BZ160" s="97"/>
      <c r="CA160" s="104"/>
      <c r="CB160" s="104"/>
      <c r="CE160" s="104"/>
      <c r="CR160" s="104"/>
      <c r="CX160" s="104"/>
      <c r="DI160" s="104"/>
    </row>
    <row r="161" spans="18:113" s="14" customFormat="1" x14ac:dyDescent="0.25"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E161" s="88"/>
      <c r="BH161" s="57"/>
      <c r="BK161" s="57"/>
      <c r="BN161" s="57"/>
      <c r="BQ161" s="57"/>
      <c r="BT161" s="57"/>
      <c r="BY161" s="90"/>
      <c r="BZ161" s="97"/>
      <c r="CA161" s="104"/>
      <c r="CB161" s="104"/>
      <c r="CE161" s="104"/>
      <c r="CR161" s="104"/>
      <c r="CX161" s="104"/>
      <c r="DI161" s="104"/>
    </row>
    <row r="162" spans="18:113" s="14" customFormat="1" x14ac:dyDescent="0.25"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E162" s="88"/>
      <c r="BH162" s="57"/>
      <c r="BK162" s="57"/>
      <c r="BN162" s="57"/>
      <c r="BQ162" s="57"/>
      <c r="BT162" s="57"/>
      <c r="BY162" s="90"/>
      <c r="BZ162" s="97"/>
      <c r="CA162" s="104"/>
      <c r="CB162" s="104"/>
      <c r="CE162" s="104"/>
      <c r="CR162" s="104"/>
      <c r="CX162" s="104"/>
      <c r="DI162" s="104"/>
    </row>
    <row r="163" spans="18:113" s="14" customFormat="1" x14ac:dyDescent="0.25"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E163" s="88"/>
      <c r="BH163" s="57"/>
      <c r="BK163" s="57"/>
      <c r="BN163" s="57"/>
      <c r="BQ163" s="57"/>
      <c r="BT163" s="57"/>
      <c r="BY163" s="90"/>
      <c r="BZ163" s="97"/>
      <c r="CA163" s="104"/>
      <c r="CB163" s="104"/>
      <c r="CE163" s="104"/>
      <c r="CR163" s="104"/>
      <c r="CX163" s="104"/>
      <c r="DI163" s="104"/>
    </row>
    <row r="164" spans="18:113" s="14" customFormat="1" x14ac:dyDescent="0.25"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E164" s="88"/>
      <c r="BH164" s="57"/>
      <c r="BK164" s="57"/>
      <c r="BN164" s="57"/>
      <c r="BQ164" s="57"/>
      <c r="BT164" s="57"/>
      <c r="BY164" s="90"/>
      <c r="BZ164" s="97"/>
      <c r="CA164" s="104"/>
      <c r="CB164" s="104"/>
      <c r="CE164" s="104"/>
      <c r="CR164" s="104"/>
      <c r="CX164" s="104"/>
      <c r="DI164" s="104"/>
    </row>
    <row r="165" spans="18:113" s="14" customFormat="1" x14ac:dyDescent="0.25"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E165" s="88"/>
      <c r="BH165" s="57"/>
      <c r="BK165" s="57"/>
      <c r="BN165" s="57"/>
      <c r="BQ165" s="57"/>
      <c r="BT165" s="57"/>
      <c r="BY165" s="90"/>
      <c r="BZ165" s="97"/>
      <c r="CA165" s="104"/>
      <c r="CB165" s="104"/>
      <c r="CE165" s="104"/>
      <c r="CR165" s="104"/>
      <c r="CX165" s="104"/>
      <c r="DI165" s="104"/>
    </row>
    <row r="166" spans="18:113" s="14" customFormat="1" x14ac:dyDescent="0.25"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E166" s="88"/>
      <c r="BH166" s="57"/>
      <c r="BK166" s="57"/>
      <c r="BN166" s="57"/>
      <c r="BQ166" s="57"/>
      <c r="BT166" s="57"/>
      <c r="BY166" s="90"/>
      <c r="BZ166" s="97"/>
      <c r="CA166" s="104"/>
      <c r="CB166" s="104"/>
      <c r="CE166" s="104"/>
      <c r="CR166" s="104"/>
      <c r="CX166" s="104"/>
      <c r="DI166" s="104"/>
    </row>
    <row r="167" spans="18:113" s="14" customFormat="1" x14ac:dyDescent="0.25"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E167" s="88"/>
      <c r="BH167" s="57"/>
      <c r="BK167" s="57"/>
      <c r="BN167" s="57"/>
      <c r="BQ167" s="57"/>
      <c r="BT167" s="57"/>
      <c r="BY167" s="90"/>
      <c r="BZ167" s="97"/>
      <c r="CA167" s="104"/>
      <c r="CB167" s="104"/>
      <c r="CE167" s="104"/>
      <c r="CR167" s="104"/>
      <c r="CX167" s="104"/>
      <c r="DI167" s="104"/>
    </row>
    <row r="168" spans="18:113" s="14" customFormat="1" x14ac:dyDescent="0.25"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E168" s="88"/>
      <c r="BH168" s="57"/>
      <c r="BK168" s="57"/>
      <c r="BN168" s="57"/>
      <c r="BQ168" s="57"/>
      <c r="BT168" s="57"/>
      <c r="BY168" s="90"/>
      <c r="BZ168" s="97"/>
      <c r="CA168" s="104"/>
      <c r="CB168" s="104"/>
      <c r="CE168" s="104"/>
      <c r="CR168" s="104"/>
      <c r="CX168" s="104"/>
      <c r="DI168" s="104"/>
    </row>
    <row r="169" spans="18:113" s="14" customFormat="1" x14ac:dyDescent="0.25"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  <c r="BE169" s="88"/>
      <c r="BH169" s="57"/>
      <c r="BK169" s="57"/>
      <c r="BN169" s="57"/>
      <c r="BQ169" s="57"/>
      <c r="BT169" s="57"/>
      <c r="BY169" s="90"/>
      <c r="BZ169" s="97"/>
      <c r="CA169" s="104"/>
      <c r="CB169" s="104"/>
      <c r="CE169" s="104"/>
      <c r="CR169" s="104"/>
      <c r="CX169" s="104"/>
      <c r="DI169" s="104"/>
    </row>
    <row r="170" spans="18:113" s="14" customFormat="1" x14ac:dyDescent="0.25"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E170" s="88"/>
      <c r="BH170" s="57"/>
      <c r="BK170" s="57"/>
      <c r="BN170" s="57"/>
      <c r="BQ170" s="57"/>
      <c r="BT170" s="57"/>
      <c r="BY170" s="90"/>
      <c r="BZ170" s="97"/>
      <c r="CA170" s="104"/>
      <c r="CB170" s="104"/>
      <c r="CE170" s="104"/>
      <c r="CR170" s="104"/>
      <c r="CX170" s="104"/>
      <c r="DI170" s="104"/>
    </row>
    <row r="171" spans="18:113" s="14" customFormat="1" x14ac:dyDescent="0.25"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E171" s="88"/>
      <c r="BH171" s="57"/>
      <c r="BK171" s="57"/>
      <c r="BN171" s="57"/>
      <c r="BQ171" s="57"/>
      <c r="BT171" s="57"/>
      <c r="BY171" s="90"/>
      <c r="BZ171" s="97"/>
      <c r="CA171" s="104"/>
      <c r="CB171" s="104"/>
      <c r="CE171" s="104"/>
      <c r="CR171" s="104"/>
      <c r="CX171" s="104"/>
      <c r="DI171" s="104"/>
    </row>
    <row r="172" spans="18:113" s="14" customFormat="1" x14ac:dyDescent="0.25"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E172" s="88"/>
      <c r="BH172" s="57"/>
      <c r="BK172" s="57"/>
      <c r="BN172" s="57"/>
      <c r="BQ172" s="57"/>
      <c r="BT172" s="57"/>
      <c r="BY172" s="90"/>
      <c r="BZ172" s="97"/>
      <c r="CA172" s="104"/>
      <c r="CB172" s="104"/>
      <c r="CE172" s="104"/>
      <c r="CR172" s="104"/>
      <c r="CX172" s="104"/>
      <c r="DI172" s="104"/>
    </row>
    <row r="173" spans="18:113" s="14" customFormat="1" x14ac:dyDescent="0.25"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E173" s="88"/>
      <c r="BH173" s="57"/>
      <c r="BK173" s="57"/>
      <c r="BN173" s="57"/>
      <c r="BQ173" s="57"/>
      <c r="BT173" s="57"/>
      <c r="BY173" s="90"/>
      <c r="BZ173" s="97"/>
      <c r="CA173" s="104"/>
      <c r="CB173" s="104"/>
      <c r="CE173" s="104"/>
      <c r="CR173" s="104"/>
      <c r="CX173" s="104"/>
      <c r="DI173" s="104"/>
    </row>
    <row r="174" spans="18:113" s="14" customFormat="1" x14ac:dyDescent="0.25"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E174" s="88"/>
      <c r="BH174" s="57"/>
      <c r="BK174" s="57"/>
      <c r="BN174" s="57"/>
      <c r="BQ174" s="57"/>
      <c r="BT174" s="57"/>
      <c r="BY174" s="90"/>
      <c r="BZ174" s="97"/>
      <c r="CA174" s="104"/>
      <c r="CB174" s="104"/>
      <c r="CE174" s="104"/>
      <c r="CR174" s="104"/>
      <c r="CX174" s="104"/>
      <c r="DI174" s="104"/>
    </row>
    <row r="175" spans="18:113" s="14" customFormat="1" x14ac:dyDescent="0.25"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  <c r="BE175" s="88"/>
      <c r="BH175" s="57"/>
      <c r="BK175" s="57"/>
      <c r="BN175" s="57"/>
      <c r="BQ175" s="57"/>
      <c r="BT175" s="57"/>
      <c r="BY175" s="90"/>
      <c r="BZ175" s="97"/>
      <c r="CA175" s="104"/>
      <c r="CB175" s="104"/>
      <c r="CE175" s="104"/>
      <c r="CR175" s="104"/>
      <c r="CX175" s="104"/>
      <c r="DI175" s="104"/>
    </row>
    <row r="176" spans="18:113" s="14" customFormat="1" x14ac:dyDescent="0.25"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  <c r="BE176" s="88"/>
      <c r="BH176" s="57"/>
      <c r="BK176" s="57"/>
      <c r="BN176" s="57"/>
      <c r="BQ176" s="57"/>
      <c r="BT176" s="57"/>
      <c r="BY176" s="90"/>
      <c r="BZ176" s="97"/>
      <c r="CA176" s="104"/>
      <c r="CB176" s="104"/>
      <c r="CE176" s="104"/>
      <c r="CR176" s="104"/>
      <c r="CX176" s="104"/>
      <c r="DI176" s="104"/>
    </row>
    <row r="177" spans="18:113" s="14" customFormat="1" x14ac:dyDescent="0.25"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E177" s="88"/>
      <c r="BH177" s="57"/>
      <c r="BK177" s="57"/>
      <c r="BN177" s="57"/>
      <c r="BQ177" s="57"/>
      <c r="BT177" s="57"/>
      <c r="BY177" s="90"/>
      <c r="BZ177" s="97"/>
      <c r="CA177" s="104"/>
      <c r="CB177" s="104"/>
      <c r="CE177" s="104"/>
      <c r="CR177" s="104"/>
      <c r="CX177" s="104"/>
      <c r="DI177" s="104"/>
    </row>
    <row r="178" spans="18:113" s="14" customFormat="1" x14ac:dyDescent="0.25"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E178" s="88"/>
      <c r="BH178" s="57"/>
      <c r="BK178" s="57"/>
      <c r="BN178" s="57"/>
      <c r="BQ178" s="57"/>
      <c r="BT178" s="57"/>
      <c r="BY178" s="90"/>
      <c r="BZ178" s="97"/>
      <c r="CA178" s="104"/>
      <c r="CB178" s="104"/>
      <c r="CE178" s="104"/>
      <c r="CR178" s="104"/>
      <c r="CX178" s="104"/>
      <c r="DI178" s="104"/>
    </row>
    <row r="179" spans="18:113" s="14" customFormat="1" x14ac:dyDescent="0.25"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E179" s="88"/>
      <c r="BH179" s="57"/>
      <c r="BK179" s="57"/>
      <c r="BN179" s="57"/>
      <c r="BQ179" s="57"/>
      <c r="BT179" s="57"/>
      <c r="BY179" s="90"/>
      <c r="BZ179" s="97"/>
      <c r="CA179" s="104"/>
      <c r="CB179" s="104"/>
      <c r="CE179" s="104"/>
      <c r="CR179" s="104"/>
      <c r="CX179" s="104"/>
      <c r="DI179" s="104"/>
    </row>
    <row r="180" spans="18:113" s="14" customFormat="1" x14ac:dyDescent="0.25"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E180" s="88"/>
      <c r="BH180" s="57"/>
      <c r="BK180" s="57"/>
      <c r="BN180" s="57"/>
      <c r="BQ180" s="57"/>
      <c r="BT180" s="57"/>
      <c r="BY180" s="90"/>
      <c r="BZ180" s="97"/>
      <c r="CA180" s="104"/>
      <c r="CB180" s="104"/>
      <c r="CE180" s="104"/>
      <c r="CR180" s="104"/>
      <c r="CX180" s="104"/>
      <c r="DI180" s="104"/>
    </row>
    <row r="181" spans="18:113" s="14" customFormat="1" x14ac:dyDescent="0.25"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E181" s="88"/>
      <c r="BH181" s="57"/>
      <c r="BK181" s="57"/>
      <c r="BN181" s="57"/>
      <c r="BQ181" s="57"/>
      <c r="BT181" s="57"/>
      <c r="BY181" s="90"/>
      <c r="BZ181" s="97"/>
      <c r="CA181" s="104"/>
      <c r="CB181" s="104"/>
      <c r="CE181" s="104"/>
      <c r="CR181" s="104"/>
      <c r="CX181" s="104"/>
      <c r="DI181" s="104"/>
    </row>
    <row r="182" spans="18:113" s="14" customFormat="1" x14ac:dyDescent="0.25"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E182" s="88"/>
      <c r="BH182" s="57"/>
      <c r="BK182" s="57"/>
      <c r="BN182" s="57"/>
      <c r="BQ182" s="57"/>
      <c r="BT182" s="57"/>
      <c r="BY182" s="90"/>
      <c r="BZ182" s="97"/>
      <c r="CA182" s="104"/>
      <c r="CB182" s="104"/>
      <c r="CE182" s="104"/>
      <c r="CR182" s="104"/>
      <c r="CX182" s="104"/>
      <c r="DI182" s="104"/>
    </row>
    <row r="183" spans="18:113" s="14" customFormat="1" x14ac:dyDescent="0.25"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E183" s="88"/>
      <c r="BH183" s="57"/>
      <c r="BK183" s="57"/>
      <c r="BN183" s="57"/>
      <c r="BQ183" s="57"/>
      <c r="BT183" s="57"/>
      <c r="BY183" s="90"/>
      <c r="BZ183" s="97"/>
      <c r="CA183" s="104"/>
      <c r="CB183" s="104"/>
      <c r="CE183" s="104"/>
      <c r="CR183" s="104"/>
      <c r="CX183" s="104"/>
      <c r="DI183" s="104"/>
    </row>
    <row r="184" spans="18:113" s="14" customFormat="1" x14ac:dyDescent="0.25"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E184" s="88"/>
      <c r="BH184" s="57"/>
      <c r="BK184" s="57"/>
      <c r="BN184" s="57"/>
      <c r="BQ184" s="57"/>
      <c r="BT184" s="57"/>
      <c r="BY184" s="90"/>
      <c r="BZ184" s="97"/>
      <c r="CA184" s="104"/>
      <c r="CB184" s="104"/>
      <c r="CE184" s="104"/>
      <c r="CR184" s="104"/>
      <c r="CX184" s="104"/>
      <c r="DI184" s="104"/>
    </row>
    <row r="185" spans="18:113" s="14" customFormat="1" x14ac:dyDescent="0.25"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E185" s="88"/>
      <c r="BH185" s="57"/>
      <c r="BK185" s="57"/>
      <c r="BN185" s="57"/>
      <c r="BQ185" s="57"/>
      <c r="BT185" s="57"/>
      <c r="BY185" s="90"/>
      <c r="BZ185" s="97"/>
      <c r="CA185" s="104"/>
      <c r="CB185" s="104"/>
      <c r="CE185" s="104"/>
      <c r="CR185" s="104"/>
      <c r="CX185" s="104"/>
      <c r="DI185" s="104"/>
    </row>
    <row r="186" spans="18:113" s="14" customFormat="1" x14ac:dyDescent="0.25"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E186" s="88"/>
      <c r="BH186" s="57"/>
      <c r="BK186" s="57"/>
      <c r="BN186" s="57"/>
      <c r="BQ186" s="57"/>
      <c r="BT186" s="57"/>
      <c r="BY186" s="90"/>
      <c r="BZ186" s="97"/>
      <c r="CA186" s="104"/>
      <c r="CB186" s="104"/>
      <c r="CE186" s="104"/>
      <c r="CR186" s="104"/>
      <c r="CX186" s="104"/>
      <c r="DI186" s="104"/>
    </row>
    <row r="187" spans="18:113" s="14" customFormat="1" x14ac:dyDescent="0.25"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E187" s="88"/>
      <c r="BH187" s="57"/>
      <c r="BK187" s="57"/>
      <c r="BN187" s="57"/>
      <c r="BQ187" s="57"/>
      <c r="BT187" s="57"/>
      <c r="BY187" s="90"/>
      <c r="BZ187" s="97"/>
      <c r="CA187" s="104"/>
      <c r="CB187" s="104"/>
      <c r="CE187" s="104"/>
      <c r="CR187" s="104"/>
      <c r="CX187" s="104"/>
      <c r="DI187" s="104"/>
    </row>
    <row r="188" spans="18:113" s="14" customFormat="1" x14ac:dyDescent="0.25"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E188" s="88"/>
      <c r="BH188" s="57"/>
      <c r="BK188" s="57"/>
      <c r="BN188" s="57"/>
      <c r="BQ188" s="57"/>
      <c r="BT188" s="57"/>
      <c r="BY188" s="90"/>
      <c r="BZ188" s="97"/>
      <c r="CA188" s="104"/>
      <c r="CB188" s="104"/>
      <c r="CE188" s="104"/>
      <c r="CR188" s="104"/>
      <c r="CX188" s="104"/>
      <c r="DI188" s="104"/>
    </row>
    <row r="189" spans="18:113" s="14" customFormat="1" x14ac:dyDescent="0.25"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E189" s="88"/>
      <c r="BH189" s="57"/>
      <c r="BK189" s="57"/>
      <c r="BN189" s="57"/>
      <c r="BQ189" s="57"/>
      <c r="BT189" s="57"/>
      <c r="BY189" s="90"/>
      <c r="BZ189" s="97"/>
      <c r="CA189" s="104"/>
      <c r="CB189" s="104"/>
      <c r="CE189" s="104"/>
      <c r="CR189" s="104"/>
      <c r="CX189" s="104"/>
      <c r="DI189" s="104"/>
    </row>
    <row r="190" spans="18:113" s="14" customFormat="1" x14ac:dyDescent="0.25"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E190" s="88"/>
      <c r="BH190" s="57"/>
      <c r="BK190" s="57"/>
      <c r="BN190" s="57"/>
      <c r="BQ190" s="57"/>
      <c r="BT190" s="57"/>
      <c r="BY190" s="90"/>
      <c r="BZ190" s="97"/>
      <c r="CA190" s="104"/>
      <c r="CB190" s="104"/>
      <c r="CE190" s="104"/>
      <c r="CR190" s="104"/>
      <c r="CX190" s="104"/>
      <c r="DI190" s="104"/>
    </row>
    <row r="191" spans="18:113" s="14" customFormat="1" x14ac:dyDescent="0.25"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E191" s="88"/>
      <c r="BH191" s="57"/>
      <c r="BK191" s="57"/>
      <c r="BN191" s="57"/>
      <c r="BQ191" s="57"/>
      <c r="BT191" s="57"/>
      <c r="BY191" s="90"/>
      <c r="BZ191" s="97"/>
      <c r="CA191" s="104"/>
      <c r="CB191" s="104"/>
      <c r="CE191" s="104"/>
      <c r="CR191" s="104"/>
      <c r="CX191" s="104"/>
      <c r="DI191" s="104"/>
    </row>
    <row r="192" spans="18:113" s="14" customFormat="1" x14ac:dyDescent="0.25"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E192" s="88"/>
      <c r="BH192" s="57"/>
      <c r="BK192" s="57"/>
      <c r="BN192" s="57"/>
      <c r="BQ192" s="57"/>
      <c r="BT192" s="57"/>
      <c r="BY192" s="90"/>
      <c r="BZ192" s="97"/>
      <c r="CA192" s="104"/>
      <c r="CB192" s="104"/>
      <c r="CE192" s="104"/>
      <c r="CR192" s="104"/>
      <c r="CX192" s="104"/>
      <c r="DI192" s="104"/>
    </row>
    <row r="193" spans="18:113" s="14" customFormat="1" x14ac:dyDescent="0.25"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E193" s="88"/>
      <c r="BH193" s="57"/>
      <c r="BK193" s="57"/>
      <c r="BN193" s="57"/>
      <c r="BQ193" s="57"/>
      <c r="BT193" s="57"/>
      <c r="BY193" s="90"/>
      <c r="BZ193" s="97"/>
      <c r="CA193" s="104"/>
      <c r="CB193" s="104"/>
      <c r="CE193" s="104"/>
      <c r="CR193" s="104"/>
      <c r="CX193" s="104"/>
      <c r="DI193" s="104"/>
    </row>
    <row r="194" spans="18:113" s="14" customFormat="1" x14ac:dyDescent="0.25"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E194" s="88"/>
      <c r="BH194" s="57"/>
      <c r="BK194" s="57"/>
      <c r="BN194" s="57"/>
      <c r="BQ194" s="57"/>
      <c r="BT194" s="57"/>
      <c r="BY194" s="90"/>
      <c r="BZ194" s="97"/>
      <c r="CA194" s="104"/>
      <c r="CB194" s="104"/>
      <c r="CE194" s="104"/>
      <c r="CR194" s="104"/>
      <c r="CX194" s="104"/>
      <c r="DI194" s="104"/>
    </row>
    <row r="195" spans="18:113" s="14" customFormat="1" x14ac:dyDescent="0.25"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E195" s="88"/>
      <c r="BH195" s="57"/>
      <c r="BK195" s="57"/>
      <c r="BN195" s="57"/>
      <c r="BQ195" s="57"/>
      <c r="BT195" s="57"/>
      <c r="BY195" s="90"/>
      <c r="BZ195" s="97"/>
      <c r="CA195" s="104"/>
      <c r="CB195" s="104"/>
      <c r="CE195" s="104"/>
      <c r="CR195" s="104"/>
      <c r="CX195" s="104"/>
      <c r="DI195" s="104"/>
    </row>
    <row r="196" spans="18:113" s="14" customFormat="1" x14ac:dyDescent="0.25"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E196" s="88"/>
      <c r="BH196" s="57"/>
      <c r="BK196" s="57"/>
      <c r="BN196" s="57"/>
      <c r="BQ196" s="57"/>
      <c r="BT196" s="57"/>
      <c r="BY196" s="90"/>
      <c r="BZ196" s="97"/>
      <c r="CA196" s="104"/>
      <c r="CB196" s="104"/>
      <c r="CE196" s="104"/>
      <c r="CR196" s="104"/>
      <c r="CX196" s="104"/>
      <c r="DI196" s="104"/>
    </row>
    <row r="197" spans="18:113" s="14" customFormat="1" x14ac:dyDescent="0.25"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E197" s="88"/>
      <c r="BH197" s="57"/>
      <c r="BK197" s="57"/>
      <c r="BN197" s="57"/>
      <c r="BQ197" s="57"/>
      <c r="BT197" s="57"/>
      <c r="BY197" s="90"/>
      <c r="BZ197" s="97"/>
      <c r="CA197" s="104"/>
      <c r="CB197" s="104"/>
      <c r="CE197" s="104"/>
      <c r="CR197" s="104"/>
      <c r="CX197" s="104"/>
      <c r="DI197" s="104"/>
    </row>
    <row r="198" spans="18:113" s="14" customFormat="1" x14ac:dyDescent="0.25"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E198" s="88"/>
      <c r="BH198" s="57"/>
      <c r="BK198" s="57"/>
      <c r="BN198" s="57"/>
      <c r="BQ198" s="57"/>
      <c r="BT198" s="57"/>
      <c r="BY198" s="90"/>
      <c r="BZ198" s="97"/>
      <c r="CA198" s="104"/>
      <c r="CB198" s="104"/>
      <c r="CE198" s="104"/>
      <c r="CR198" s="104"/>
      <c r="CX198" s="104"/>
      <c r="DI198" s="104"/>
    </row>
    <row r="199" spans="18:113" s="14" customFormat="1" x14ac:dyDescent="0.25"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E199" s="88"/>
      <c r="BH199" s="57"/>
      <c r="BK199" s="57"/>
      <c r="BN199" s="57"/>
      <c r="BQ199" s="57"/>
      <c r="BT199" s="57"/>
      <c r="BY199" s="90"/>
      <c r="BZ199" s="97"/>
      <c r="CA199" s="104"/>
      <c r="CB199" s="104"/>
      <c r="CE199" s="104"/>
      <c r="CR199" s="104"/>
      <c r="CX199" s="104"/>
      <c r="DI199" s="104"/>
    </row>
    <row r="200" spans="18:113" s="14" customFormat="1" x14ac:dyDescent="0.25"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E200" s="88"/>
      <c r="BH200" s="57"/>
      <c r="BK200" s="57"/>
      <c r="BN200" s="57"/>
      <c r="BQ200" s="57"/>
      <c r="BT200" s="57"/>
      <c r="BY200" s="90"/>
      <c r="BZ200" s="97"/>
      <c r="CA200" s="104"/>
      <c r="CB200" s="104"/>
      <c r="CE200" s="104"/>
      <c r="CR200" s="104"/>
      <c r="CX200" s="104"/>
      <c r="DI200" s="104"/>
    </row>
    <row r="201" spans="18:113" s="14" customFormat="1" x14ac:dyDescent="0.25"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E201" s="88"/>
      <c r="BH201" s="57"/>
      <c r="BK201" s="57"/>
      <c r="BN201" s="57"/>
      <c r="BQ201" s="57"/>
      <c r="BT201" s="57"/>
      <c r="BY201" s="90"/>
      <c r="BZ201" s="97"/>
      <c r="CA201" s="104"/>
      <c r="CB201" s="104"/>
      <c r="CE201" s="104"/>
      <c r="CR201" s="104"/>
      <c r="CX201" s="104"/>
      <c r="DI201" s="104"/>
    </row>
    <row r="202" spans="18:113" s="14" customFormat="1" x14ac:dyDescent="0.25"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E202" s="88"/>
      <c r="BH202" s="57"/>
      <c r="BK202" s="57"/>
      <c r="BN202" s="57"/>
      <c r="BQ202" s="57"/>
      <c r="BT202" s="57"/>
      <c r="BY202" s="90"/>
      <c r="BZ202" s="97"/>
      <c r="CA202" s="104"/>
      <c r="CB202" s="104"/>
      <c r="CE202" s="104"/>
      <c r="CR202" s="104"/>
      <c r="CX202" s="104"/>
      <c r="DI202" s="104"/>
    </row>
    <row r="203" spans="18:113" s="14" customFormat="1" x14ac:dyDescent="0.25"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E203" s="88"/>
      <c r="BH203" s="57"/>
      <c r="BK203" s="57"/>
      <c r="BN203" s="57"/>
      <c r="BQ203" s="57"/>
      <c r="BT203" s="57"/>
      <c r="BY203" s="90"/>
      <c r="BZ203" s="97"/>
      <c r="CA203" s="104"/>
      <c r="CB203" s="104"/>
      <c r="CE203" s="104"/>
      <c r="CR203" s="104"/>
      <c r="CX203" s="104"/>
      <c r="DI203" s="104"/>
    </row>
    <row r="204" spans="18:113" s="14" customFormat="1" x14ac:dyDescent="0.25"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E204" s="88"/>
      <c r="BH204" s="57"/>
      <c r="BK204" s="57"/>
      <c r="BN204" s="57"/>
      <c r="BQ204" s="57"/>
      <c r="BT204" s="57"/>
      <c r="BY204" s="90"/>
      <c r="BZ204" s="97"/>
      <c r="CA204" s="104"/>
      <c r="CB204" s="104"/>
      <c r="CE204" s="104"/>
      <c r="CR204" s="104"/>
      <c r="CX204" s="104"/>
      <c r="DI204" s="104"/>
    </row>
    <row r="205" spans="18:113" s="14" customFormat="1" x14ac:dyDescent="0.25"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E205" s="88"/>
      <c r="BH205" s="57"/>
      <c r="BK205" s="57"/>
      <c r="BN205" s="57"/>
      <c r="BQ205" s="57"/>
      <c r="BT205" s="57"/>
      <c r="BY205" s="90"/>
      <c r="BZ205" s="97"/>
      <c r="CA205" s="104"/>
      <c r="CB205" s="104"/>
      <c r="CE205" s="104"/>
      <c r="CR205" s="104"/>
      <c r="CX205" s="104"/>
      <c r="DI205" s="104"/>
    </row>
    <row r="206" spans="18:113" s="14" customFormat="1" x14ac:dyDescent="0.25"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E206" s="88"/>
      <c r="BH206" s="57"/>
      <c r="BK206" s="57"/>
      <c r="BN206" s="57"/>
      <c r="BQ206" s="57"/>
      <c r="BT206" s="57"/>
      <c r="BY206" s="90"/>
      <c r="BZ206" s="97"/>
      <c r="CA206" s="104"/>
      <c r="CB206" s="104"/>
      <c r="CE206" s="104"/>
      <c r="CR206" s="104"/>
      <c r="CX206" s="104"/>
      <c r="DI206" s="104"/>
    </row>
    <row r="207" spans="18:113" s="14" customFormat="1" x14ac:dyDescent="0.25"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E207" s="88"/>
      <c r="BH207" s="57"/>
      <c r="BK207" s="57"/>
      <c r="BN207" s="57"/>
      <c r="BQ207" s="57"/>
      <c r="BT207" s="57"/>
      <c r="BY207" s="90"/>
      <c r="BZ207" s="97"/>
      <c r="CA207" s="104"/>
      <c r="CB207" s="104"/>
      <c r="CE207" s="104"/>
      <c r="CR207" s="104"/>
      <c r="CX207" s="104"/>
      <c r="DI207" s="104"/>
    </row>
    <row r="208" spans="18:113" s="14" customFormat="1" x14ac:dyDescent="0.25"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E208" s="88"/>
      <c r="BH208" s="57"/>
      <c r="BK208" s="57"/>
      <c r="BN208" s="57"/>
      <c r="BQ208" s="57"/>
      <c r="BT208" s="57"/>
      <c r="BY208" s="90"/>
      <c r="BZ208" s="97"/>
      <c r="CA208" s="104"/>
      <c r="CB208" s="104"/>
      <c r="CE208" s="104"/>
      <c r="CR208" s="104"/>
      <c r="CX208" s="104"/>
      <c r="DI208" s="104"/>
    </row>
    <row r="209" spans="18:113" s="14" customFormat="1" x14ac:dyDescent="0.25"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E209" s="88"/>
      <c r="BH209" s="57"/>
      <c r="BK209" s="57"/>
      <c r="BN209" s="57"/>
      <c r="BQ209" s="57"/>
      <c r="BT209" s="57"/>
      <c r="BY209" s="90"/>
      <c r="BZ209" s="97"/>
      <c r="CA209" s="104"/>
      <c r="CB209" s="104"/>
      <c r="CE209" s="104"/>
      <c r="CR209" s="104"/>
      <c r="CX209" s="104"/>
      <c r="DI209" s="104"/>
    </row>
    <row r="210" spans="18:113" s="14" customFormat="1" x14ac:dyDescent="0.25"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E210" s="88"/>
      <c r="BH210" s="57"/>
      <c r="BK210" s="57"/>
      <c r="BN210" s="57"/>
      <c r="BQ210" s="57"/>
      <c r="BT210" s="57"/>
      <c r="BY210" s="90"/>
      <c r="BZ210" s="97"/>
      <c r="CA210" s="104"/>
      <c r="CB210" s="104"/>
      <c r="CE210" s="104"/>
      <c r="CR210" s="104"/>
      <c r="CX210" s="104"/>
      <c r="DI210" s="104"/>
    </row>
    <row r="211" spans="18:113" s="14" customFormat="1" x14ac:dyDescent="0.25"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E211" s="88"/>
      <c r="BH211" s="57"/>
      <c r="BK211" s="57"/>
      <c r="BN211" s="57"/>
      <c r="BQ211" s="57"/>
      <c r="BT211" s="57"/>
      <c r="BY211" s="90"/>
      <c r="BZ211" s="97"/>
      <c r="CA211" s="104"/>
      <c r="CB211" s="104"/>
      <c r="CE211" s="104"/>
      <c r="CR211" s="104"/>
      <c r="CX211" s="104"/>
      <c r="DI211" s="104"/>
    </row>
    <row r="212" spans="18:113" s="14" customFormat="1" x14ac:dyDescent="0.25"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E212" s="88"/>
      <c r="BH212" s="57"/>
      <c r="BK212" s="57"/>
      <c r="BN212" s="57"/>
      <c r="BQ212" s="57"/>
      <c r="BT212" s="57"/>
      <c r="BY212" s="90"/>
      <c r="BZ212" s="97"/>
      <c r="CA212" s="104"/>
      <c r="CB212" s="104"/>
      <c r="CE212" s="104"/>
      <c r="CR212" s="104"/>
      <c r="CX212" s="104"/>
      <c r="DI212" s="104"/>
    </row>
    <row r="213" spans="18:113" s="14" customFormat="1" x14ac:dyDescent="0.25"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E213" s="88"/>
      <c r="BH213" s="57"/>
      <c r="BK213" s="57"/>
      <c r="BN213" s="57"/>
      <c r="BQ213" s="57"/>
      <c r="BT213" s="57"/>
      <c r="BY213" s="90"/>
      <c r="BZ213" s="97"/>
      <c r="CA213" s="104"/>
      <c r="CB213" s="104"/>
      <c r="CE213" s="104"/>
      <c r="CR213" s="104"/>
      <c r="CX213" s="104"/>
      <c r="DI213" s="104"/>
    </row>
    <row r="214" spans="18:113" s="14" customFormat="1" x14ac:dyDescent="0.25"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E214" s="88"/>
      <c r="BH214" s="57"/>
      <c r="BK214" s="57"/>
      <c r="BN214" s="57"/>
      <c r="BQ214" s="57"/>
      <c r="BT214" s="57"/>
      <c r="BY214" s="90"/>
      <c r="BZ214" s="97"/>
      <c r="CA214" s="104"/>
      <c r="CB214" s="104"/>
      <c r="CE214" s="104"/>
      <c r="CR214" s="104"/>
      <c r="CX214" s="104"/>
      <c r="DI214" s="104"/>
    </row>
    <row r="215" spans="18:113" s="14" customFormat="1" x14ac:dyDescent="0.25"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  <c r="BE215" s="88"/>
      <c r="BH215" s="57"/>
      <c r="BK215" s="57"/>
      <c r="BN215" s="57"/>
      <c r="BQ215" s="57"/>
      <c r="BT215" s="57"/>
      <c r="BY215" s="90"/>
      <c r="BZ215" s="97"/>
      <c r="CA215" s="104"/>
      <c r="CB215" s="104"/>
      <c r="CE215" s="104"/>
      <c r="CR215" s="104"/>
      <c r="CX215" s="104"/>
      <c r="DI215" s="104"/>
    </row>
    <row r="216" spans="18:113" s="14" customFormat="1" x14ac:dyDescent="0.25"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E216" s="88"/>
      <c r="BH216" s="57"/>
      <c r="BK216" s="57"/>
      <c r="BN216" s="57"/>
      <c r="BQ216" s="57"/>
      <c r="BT216" s="57"/>
      <c r="BY216" s="90"/>
      <c r="BZ216" s="97"/>
      <c r="CA216" s="104"/>
      <c r="CB216" s="104"/>
      <c r="CE216" s="104"/>
      <c r="CR216" s="104"/>
      <c r="CX216" s="104"/>
      <c r="DI216" s="104"/>
    </row>
    <row r="217" spans="18:113" s="14" customFormat="1" x14ac:dyDescent="0.25"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  <c r="BE217" s="88"/>
      <c r="BH217" s="57"/>
      <c r="BK217" s="57"/>
      <c r="BN217" s="57"/>
      <c r="BQ217" s="57"/>
      <c r="BT217" s="57"/>
      <c r="BY217" s="90"/>
      <c r="BZ217" s="97"/>
      <c r="CA217" s="104"/>
      <c r="CB217" s="104"/>
      <c r="CE217" s="104"/>
      <c r="CR217" s="104"/>
      <c r="CX217" s="104"/>
      <c r="DI217" s="104"/>
    </row>
    <row r="218" spans="18:113" s="14" customFormat="1" x14ac:dyDescent="0.25"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E218" s="88"/>
      <c r="BH218" s="57"/>
      <c r="BK218" s="57"/>
      <c r="BN218" s="57"/>
      <c r="BQ218" s="57"/>
      <c r="BT218" s="57"/>
      <c r="BY218" s="90"/>
      <c r="BZ218" s="97"/>
      <c r="CA218" s="104"/>
      <c r="CB218" s="104"/>
      <c r="CE218" s="104"/>
      <c r="CR218" s="104"/>
      <c r="CX218" s="104"/>
      <c r="DI218" s="104"/>
    </row>
    <row r="219" spans="18:113" s="14" customFormat="1" x14ac:dyDescent="0.25"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  <c r="BE219" s="88"/>
      <c r="BH219" s="57"/>
      <c r="BK219" s="57"/>
      <c r="BN219" s="57"/>
      <c r="BQ219" s="57"/>
      <c r="BT219" s="57"/>
      <c r="BY219" s="90"/>
      <c r="BZ219" s="97"/>
      <c r="CA219" s="104"/>
      <c r="CB219" s="104"/>
      <c r="CE219" s="104"/>
      <c r="CR219" s="104"/>
      <c r="CX219" s="104"/>
      <c r="DI219" s="104"/>
    </row>
    <row r="220" spans="18:113" s="14" customFormat="1" x14ac:dyDescent="0.25"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E220" s="88"/>
      <c r="BH220" s="57"/>
      <c r="BK220" s="57"/>
      <c r="BN220" s="57"/>
      <c r="BQ220" s="57"/>
      <c r="BT220" s="57"/>
      <c r="BY220" s="90"/>
      <c r="BZ220" s="97"/>
      <c r="CA220" s="104"/>
      <c r="CB220" s="104"/>
      <c r="CE220" s="104"/>
      <c r="CR220" s="104"/>
      <c r="CX220" s="104"/>
      <c r="DI220" s="104"/>
    </row>
    <row r="221" spans="18:113" s="14" customFormat="1" x14ac:dyDescent="0.25"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E221" s="88"/>
      <c r="BH221" s="57"/>
      <c r="BK221" s="57"/>
      <c r="BN221" s="57"/>
      <c r="BQ221" s="57"/>
      <c r="BT221" s="57"/>
      <c r="BY221" s="90"/>
      <c r="BZ221" s="97"/>
      <c r="CA221" s="104"/>
      <c r="CB221" s="104"/>
      <c r="CE221" s="104"/>
      <c r="CR221" s="104"/>
      <c r="CX221" s="104"/>
      <c r="DI221" s="104"/>
    </row>
    <row r="222" spans="18:113" s="14" customFormat="1" x14ac:dyDescent="0.25"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E222" s="88"/>
      <c r="BH222" s="57"/>
      <c r="BK222" s="57"/>
      <c r="BN222" s="57"/>
      <c r="BQ222" s="57"/>
      <c r="BT222" s="57"/>
      <c r="BY222" s="90"/>
      <c r="BZ222" s="97"/>
      <c r="CA222" s="104"/>
      <c r="CB222" s="104"/>
      <c r="CE222" s="104"/>
      <c r="CR222" s="104"/>
      <c r="CX222" s="104"/>
      <c r="DI222" s="104"/>
    </row>
    <row r="223" spans="18:113" s="14" customFormat="1" x14ac:dyDescent="0.25"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E223" s="88"/>
      <c r="BH223" s="57"/>
      <c r="BK223" s="57"/>
      <c r="BN223" s="57"/>
      <c r="BQ223" s="57"/>
      <c r="BT223" s="57"/>
      <c r="BY223" s="90"/>
      <c r="BZ223" s="97"/>
      <c r="CA223" s="104"/>
      <c r="CB223" s="104"/>
      <c r="CE223" s="104"/>
      <c r="CR223" s="104"/>
      <c r="CX223" s="104"/>
      <c r="DI223" s="104"/>
    </row>
    <row r="224" spans="18:113" s="14" customFormat="1" x14ac:dyDescent="0.25"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E224" s="88"/>
      <c r="BH224" s="57"/>
      <c r="BK224" s="57"/>
      <c r="BN224" s="57"/>
      <c r="BQ224" s="57"/>
      <c r="BT224" s="57"/>
      <c r="BY224" s="90"/>
      <c r="BZ224" s="97"/>
      <c r="CA224" s="104"/>
      <c r="CB224" s="104"/>
      <c r="CE224" s="104"/>
      <c r="CR224" s="104"/>
      <c r="CX224" s="104"/>
      <c r="DI224" s="104"/>
    </row>
    <row r="225" spans="18:113" s="14" customFormat="1" x14ac:dyDescent="0.25"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E225" s="88"/>
      <c r="BH225" s="57"/>
      <c r="BK225" s="57"/>
      <c r="BN225" s="57"/>
      <c r="BQ225" s="57"/>
      <c r="BT225" s="57"/>
      <c r="BY225" s="90"/>
      <c r="BZ225" s="97"/>
      <c r="CA225" s="104"/>
      <c r="CB225" s="104"/>
      <c r="CE225" s="104"/>
      <c r="CR225" s="104"/>
      <c r="CX225" s="104"/>
      <c r="DI225" s="104"/>
    </row>
    <row r="226" spans="18:113" s="14" customFormat="1" x14ac:dyDescent="0.25"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E226" s="88"/>
      <c r="BH226" s="57"/>
      <c r="BK226" s="57"/>
      <c r="BN226" s="57"/>
      <c r="BQ226" s="57"/>
      <c r="BT226" s="57"/>
      <c r="BY226" s="90"/>
      <c r="BZ226" s="97"/>
      <c r="CA226" s="104"/>
      <c r="CB226" s="104"/>
      <c r="CE226" s="104"/>
      <c r="CR226" s="104"/>
      <c r="CX226" s="104"/>
      <c r="DI226" s="104"/>
    </row>
    <row r="227" spans="18:113" s="14" customFormat="1" x14ac:dyDescent="0.25"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E227" s="88"/>
      <c r="BH227" s="57"/>
      <c r="BK227" s="57"/>
      <c r="BN227" s="57"/>
      <c r="BQ227" s="57"/>
      <c r="BT227" s="57"/>
      <c r="BY227" s="90"/>
      <c r="BZ227" s="97"/>
      <c r="CA227" s="104"/>
      <c r="CB227" s="104"/>
      <c r="CE227" s="104"/>
      <c r="CR227" s="104"/>
      <c r="CX227" s="104"/>
      <c r="DI227" s="104"/>
    </row>
    <row r="228" spans="18:113" s="14" customFormat="1" x14ac:dyDescent="0.25"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E228" s="88"/>
      <c r="BH228" s="57"/>
      <c r="BK228" s="57"/>
      <c r="BN228" s="57"/>
      <c r="BQ228" s="57"/>
      <c r="BT228" s="57"/>
      <c r="BY228" s="90"/>
      <c r="BZ228" s="97"/>
      <c r="CA228" s="104"/>
      <c r="CB228" s="104"/>
      <c r="CE228" s="104"/>
      <c r="CR228" s="104"/>
      <c r="CX228" s="104"/>
      <c r="DI228" s="104"/>
    </row>
    <row r="229" spans="18:113" s="14" customFormat="1" x14ac:dyDescent="0.25"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E229" s="88"/>
      <c r="BH229" s="57"/>
      <c r="BK229" s="57"/>
      <c r="BN229" s="57"/>
      <c r="BQ229" s="57"/>
      <c r="BT229" s="57"/>
      <c r="BY229" s="90"/>
      <c r="BZ229" s="97"/>
      <c r="CA229" s="104"/>
      <c r="CB229" s="104"/>
      <c r="CE229" s="104"/>
      <c r="CR229" s="104"/>
      <c r="CX229" s="104"/>
      <c r="DI229" s="104"/>
    </row>
    <row r="230" spans="18:113" s="14" customFormat="1" x14ac:dyDescent="0.25"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E230" s="88"/>
      <c r="BH230" s="57"/>
      <c r="BK230" s="57"/>
      <c r="BN230" s="57"/>
      <c r="BQ230" s="57"/>
      <c r="BT230" s="57"/>
      <c r="BY230" s="90"/>
      <c r="BZ230" s="97"/>
      <c r="CA230" s="104"/>
      <c r="CB230" s="104"/>
      <c r="CE230" s="104"/>
      <c r="CR230" s="104"/>
      <c r="CX230" s="104"/>
      <c r="DI230" s="104"/>
    </row>
    <row r="231" spans="18:113" s="14" customFormat="1" x14ac:dyDescent="0.25"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E231" s="88"/>
      <c r="BH231" s="57"/>
      <c r="BK231" s="57"/>
      <c r="BN231" s="57"/>
      <c r="BQ231" s="57"/>
      <c r="BT231" s="57"/>
      <c r="BY231" s="90"/>
      <c r="BZ231" s="97"/>
      <c r="CA231" s="104"/>
      <c r="CB231" s="104"/>
      <c r="CE231" s="104"/>
      <c r="CR231" s="104"/>
      <c r="CX231" s="104"/>
      <c r="DI231" s="104"/>
    </row>
    <row r="232" spans="18:113" s="14" customFormat="1" x14ac:dyDescent="0.25"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E232" s="88"/>
      <c r="BH232" s="57"/>
      <c r="BK232" s="57"/>
      <c r="BN232" s="57"/>
      <c r="BQ232" s="57"/>
      <c r="BT232" s="57"/>
      <c r="BY232" s="90"/>
      <c r="BZ232" s="97"/>
      <c r="CA232" s="104"/>
      <c r="CB232" s="104"/>
      <c r="CE232" s="104"/>
      <c r="CR232" s="104"/>
      <c r="CX232" s="104"/>
      <c r="DI232" s="104"/>
    </row>
    <row r="233" spans="18:113" s="14" customFormat="1" x14ac:dyDescent="0.25"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E233" s="88"/>
      <c r="BH233" s="57"/>
      <c r="BK233" s="57"/>
      <c r="BN233" s="57"/>
      <c r="BQ233" s="57"/>
      <c r="BT233" s="57"/>
      <c r="BY233" s="90"/>
      <c r="BZ233" s="97"/>
      <c r="CA233" s="104"/>
      <c r="CB233" s="104"/>
      <c r="CE233" s="104"/>
      <c r="CR233" s="104"/>
      <c r="CX233" s="104"/>
      <c r="DI233" s="104"/>
    </row>
    <row r="234" spans="18:113" s="14" customFormat="1" x14ac:dyDescent="0.25"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E234" s="88"/>
      <c r="BH234" s="57"/>
      <c r="BK234" s="57"/>
      <c r="BN234" s="57"/>
      <c r="BQ234" s="57"/>
      <c r="BT234" s="57"/>
      <c r="BY234" s="90"/>
      <c r="BZ234" s="97"/>
      <c r="CA234" s="104"/>
      <c r="CB234" s="104"/>
      <c r="CE234" s="104"/>
      <c r="CR234" s="104"/>
      <c r="CX234" s="104"/>
      <c r="DI234" s="104"/>
    </row>
    <row r="235" spans="18:113" s="14" customFormat="1" x14ac:dyDescent="0.25"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E235" s="88"/>
      <c r="BH235" s="57"/>
      <c r="BK235" s="57"/>
      <c r="BN235" s="57"/>
      <c r="BQ235" s="57"/>
      <c r="BT235" s="57"/>
      <c r="BY235" s="90"/>
      <c r="BZ235" s="97"/>
      <c r="CA235" s="104"/>
      <c r="CB235" s="104"/>
      <c r="CE235" s="104"/>
      <c r="CR235" s="104"/>
      <c r="CX235" s="104"/>
      <c r="DI235" s="104"/>
    </row>
    <row r="236" spans="18:113" s="14" customFormat="1" x14ac:dyDescent="0.25"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E236" s="88"/>
      <c r="BH236" s="57"/>
      <c r="BK236" s="57"/>
      <c r="BN236" s="57"/>
      <c r="BQ236" s="57"/>
      <c r="BT236" s="57"/>
      <c r="BY236" s="90"/>
      <c r="BZ236" s="97"/>
      <c r="CA236" s="104"/>
      <c r="CB236" s="104"/>
      <c r="CE236" s="104"/>
      <c r="CR236" s="104"/>
      <c r="CX236" s="104"/>
      <c r="DI236" s="104"/>
    </row>
    <row r="237" spans="18:113" s="14" customFormat="1" x14ac:dyDescent="0.25"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E237" s="88"/>
      <c r="BH237" s="57"/>
      <c r="BK237" s="57"/>
      <c r="BN237" s="57"/>
      <c r="BQ237" s="57"/>
      <c r="BT237" s="57"/>
      <c r="BY237" s="90"/>
      <c r="BZ237" s="97"/>
      <c r="CA237" s="104"/>
      <c r="CB237" s="104"/>
      <c r="CE237" s="104"/>
      <c r="CR237" s="104"/>
      <c r="CX237" s="104"/>
      <c r="DI237" s="104"/>
    </row>
    <row r="238" spans="18:113" s="14" customFormat="1" x14ac:dyDescent="0.25"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E238" s="88"/>
      <c r="BH238" s="57"/>
      <c r="BK238" s="57"/>
      <c r="BN238" s="57"/>
      <c r="BQ238" s="57"/>
      <c r="BT238" s="57"/>
      <c r="BY238" s="90"/>
      <c r="BZ238" s="97"/>
      <c r="CA238" s="104"/>
      <c r="CB238" s="104"/>
      <c r="CE238" s="104"/>
      <c r="CR238" s="104"/>
      <c r="CX238" s="104"/>
      <c r="DI238" s="104"/>
    </row>
    <row r="239" spans="18:113" s="14" customFormat="1" x14ac:dyDescent="0.25"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E239" s="88"/>
      <c r="BH239" s="57"/>
      <c r="BK239" s="57"/>
      <c r="BN239" s="57"/>
      <c r="BQ239" s="57"/>
      <c r="BT239" s="57"/>
      <c r="BY239" s="90"/>
      <c r="BZ239" s="97"/>
      <c r="CA239" s="104"/>
      <c r="CB239" s="104"/>
      <c r="CE239" s="104"/>
      <c r="CR239" s="104"/>
      <c r="CX239" s="104"/>
      <c r="DI239" s="104"/>
    </row>
    <row r="240" spans="18:113" s="14" customFormat="1" x14ac:dyDescent="0.25"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E240" s="88"/>
      <c r="BH240" s="57"/>
      <c r="BK240" s="57"/>
      <c r="BN240" s="57"/>
      <c r="BQ240" s="57"/>
      <c r="BT240" s="57"/>
      <c r="BY240" s="90"/>
      <c r="BZ240" s="97"/>
      <c r="CA240" s="104"/>
      <c r="CB240" s="104"/>
      <c r="CE240" s="104"/>
      <c r="CR240" s="104"/>
      <c r="CX240" s="104"/>
      <c r="DI240" s="104"/>
    </row>
    <row r="241" spans="18:113" s="14" customFormat="1" x14ac:dyDescent="0.25"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E241" s="88"/>
      <c r="BH241" s="57"/>
      <c r="BK241" s="57"/>
      <c r="BN241" s="57"/>
      <c r="BQ241" s="57"/>
      <c r="BT241" s="57"/>
      <c r="BY241" s="90"/>
      <c r="BZ241" s="97"/>
      <c r="CA241" s="104"/>
      <c r="CB241" s="104"/>
      <c r="CE241" s="104"/>
      <c r="CR241" s="104"/>
      <c r="CX241" s="104"/>
      <c r="DI241" s="104"/>
    </row>
    <row r="242" spans="18:113" s="14" customFormat="1" x14ac:dyDescent="0.25"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E242" s="88"/>
      <c r="BH242" s="57"/>
      <c r="BK242" s="57"/>
      <c r="BN242" s="57"/>
      <c r="BQ242" s="57"/>
      <c r="BT242" s="57"/>
      <c r="BY242" s="90"/>
      <c r="BZ242" s="97"/>
      <c r="CA242" s="104"/>
      <c r="CB242" s="104"/>
      <c r="CE242" s="104"/>
      <c r="CR242" s="104"/>
      <c r="CX242" s="104"/>
      <c r="DI242" s="104"/>
    </row>
    <row r="243" spans="18:113" s="14" customFormat="1" x14ac:dyDescent="0.25"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E243" s="88"/>
      <c r="BH243" s="57"/>
      <c r="BK243" s="57"/>
      <c r="BN243" s="57"/>
      <c r="BQ243" s="57"/>
      <c r="BT243" s="57"/>
      <c r="BY243" s="90"/>
      <c r="BZ243" s="97"/>
      <c r="CA243" s="104"/>
      <c r="CB243" s="104"/>
      <c r="CE243" s="104"/>
      <c r="CR243" s="104"/>
      <c r="CX243" s="104"/>
      <c r="DI243" s="104"/>
    </row>
    <row r="244" spans="18:113" s="14" customFormat="1" x14ac:dyDescent="0.25"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E244" s="88"/>
      <c r="BH244" s="57"/>
      <c r="BK244" s="57"/>
      <c r="BN244" s="57"/>
      <c r="BQ244" s="57"/>
      <c r="BT244" s="57"/>
      <c r="BY244" s="90"/>
      <c r="BZ244" s="97"/>
      <c r="CA244" s="104"/>
      <c r="CB244" s="104"/>
      <c r="CE244" s="104"/>
      <c r="CR244" s="104"/>
      <c r="CX244" s="104"/>
      <c r="DI244" s="104"/>
    </row>
    <row r="245" spans="18:113" s="14" customFormat="1" x14ac:dyDescent="0.25"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E245" s="88"/>
      <c r="BH245" s="57"/>
      <c r="BK245" s="57"/>
      <c r="BN245" s="57"/>
      <c r="BQ245" s="57"/>
      <c r="BT245" s="57"/>
      <c r="BY245" s="90"/>
      <c r="BZ245" s="97"/>
      <c r="CA245" s="104"/>
      <c r="CB245" s="104"/>
      <c r="CE245" s="104"/>
      <c r="CR245" s="104"/>
      <c r="CX245" s="104"/>
      <c r="DI245" s="104"/>
    </row>
    <row r="246" spans="18:113" s="14" customFormat="1" x14ac:dyDescent="0.25"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E246" s="88"/>
      <c r="BH246" s="57"/>
      <c r="BK246" s="57"/>
      <c r="BN246" s="57"/>
      <c r="BQ246" s="57"/>
      <c r="BT246" s="57"/>
      <c r="BY246" s="90"/>
      <c r="BZ246" s="97"/>
      <c r="CA246" s="104"/>
      <c r="CB246" s="104"/>
      <c r="CE246" s="104"/>
      <c r="CR246" s="104"/>
      <c r="CX246" s="104"/>
      <c r="DI246" s="104"/>
    </row>
    <row r="247" spans="18:113" s="14" customFormat="1" x14ac:dyDescent="0.25"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E247" s="88"/>
      <c r="BH247" s="57"/>
      <c r="BK247" s="57"/>
      <c r="BN247" s="57"/>
      <c r="BQ247" s="57"/>
      <c r="BT247" s="57"/>
      <c r="BY247" s="90"/>
      <c r="BZ247" s="97"/>
      <c r="CA247" s="104"/>
      <c r="CB247" s="104"/>
      <c r="CE247" s="104"/>
      <c r="CR247" s="104"/>
      <c r="CX247" s="104"/>
      <c r="DI247" s="104"/>
    </row>
    <row r="248" spans="18:113" s="14" customFormat="1" x14ac:dyDescent="0.25"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E248" s="88"/>
      <c r="BH248" s="57"/>
      <c r="BK248" s="57"/>
      <c r="BN248" s="57"/>
      <c r="BQ248" s="57"/>
      <c r="BT248" s="57"/>
      <c r="BY248" s="90"/>
      <c r="BZ248" s="97"/>
      <c r="CA248" s="104"/>
      <c r="CB248" s="104"/>
      <c r="CE248" s="104"/>
      <c r="CR248" s="104"/>
      <c r="CX248" s="104"/>
      <c r="DI248" s="104"/>
    </row>
    <row r="249" spans="18:113" s="14" customFormat="1" x14ac:dyDescent="0.25"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E249" s="88"/>
      <c r="BH249" s="57"/>
      <c r="BK249" s="57"/>
      <c r="BN249" s="57"/>
      <c r="BQ249" s="57"/>
      <c r="BT249" s="57"/>
      <c r="BY249" s="90"/>
      <c r="BZ249" s="97"/>
      <c r="CA249" s="104"/>
      <c r="CB249" s="104"/>
      <c r="CE249" s="104"/>
      <c r="CR249" s="104"/>
      <c r="CX249" s="104"/>
      <c r="DI249" s="104"/>
    </row>
    <row r="250" spans="18:113" s="14" customFormat="1" x14ac:dyDescent="0.25"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E250" s="88"/>
      <c r="BH250" s="57"/>
      <c r="BK250" s="57"/>
      <c r="BN250" s="57"/>
      <c r="BQ250" s="57"/>
      <c r="BT250" s="57"/>
      <c r="BY250" s="90"/>
      <c r="BZ250" s="97"/>
      <c r="CA250" s="104"/>
      <c r="CB250" s="104"/>
      <c r="CE250" s="104"/>
      <c r="CR250" s="104"/>
      <c r="CX250" s="104"/>
      <c r="DI250" s="104"/>
    </row>
    <row r="251" spans="18:113" s="14" customFormat="1" x14ac:dyDescent="0.25"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E251" s="88"/>
      <c r="BH251" s="57"/>
      <c r="BK251" s="57"/>
      <c r="BN251" s="57"/>
      <c r="BQ251" s="57"/>
      <c r="BT251" s="57"/>
      <c r="BY251" s="90"/>
      <c r="BZ251" s="97"/>
      <c r="CA251" s="104"/>
      <c r="CB251" s="104"/>
      <c r="CE251" s="104"/>
      <c r="CR251" s="104"/>
      <c r="CX251" s="104"/>
      <c r="DI251" s="104"/>
    </row>
    <row r="252" spans="18:113" s="14" customFormat="1" x14ac:dyDescent="0.25"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E252" s="88"/>
      <c r="BH252" s="57"/>
      <c r="BK252" s="57"/>
      <c r="BN252" s="57"/>
      <c r="BQ252" s="57"/>
      <c r="BT252" s="57"/>
      <c r="BY252" s="90"/>
      <c r="BZ252" s="97"/>
      <c r="CA252" s="104"/>
      <c r="CB252" s="104"/>
      <c r="CE252" s="104"/>
      <c r="CR252" s="104"/>
      <c r="CX252" s="104"/>
      <c r="DI252" s="104"/>
    </row>
    <row r="253" spans="18:113" s="14" customFormat="1" x14ac:dyDescent="0.25"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E253" s="88"/>
      <c r="BH253" s="57"/>
      <c r="BK253" s="57"/>
      <c r="BN253" s="57"/>
      <c r="BQ253" s="57"/>
      <c r="BT253" s="57"/>
      <c r="BY253" s="90"/>
      <c r="BZ253" s="97"/>
      <c r="CA253" s="104"/>
      <c r="CB253" s="104"/>
      <c r="CE253" s="104"/>
      <c r="CR253" s="104"/>
      <c r="CX253" s="104"/>
      <c r="DI253" s="104"/>
    </row>
    <row r="254" spans="18:113" s="14" customFormat="1" x14ac:dyDescent="0.25"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E254" s="88"/>
      <c r="BH254" s="57"/>
      <c r="BK254" s="57"/>
      <c r="BN254" s="57"/>
      <c r="BQ254" s="57"/>
      <c r="BT254" s="57"/>
      <c r="BY254" s="90"/>
      <c r="BZ254" s="97"/>
      <c r="CA254" s="104"/>
      <c r="CB254" s="104"/>
      <c r="CE254" s="104"/>
      <c r="CR254" s="104"/>
      <c r="CX254" s="104"/>
      <c r="DI254" s="104"/>
    </row>
    <row r="255" spans="18:113" s="14" customFormat="1" x14ac:dyDescent="0.25"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E255" s="88"/>
      <c r="BH255" s="57"/>
      <c r="BK255" s="57"/>
      <c r="BN255" s="57"/>
      <c r="BQ255" s="57"/>
      <c r="BT255" s="57"/>
      <c r="BY255" s="90"/>
      <c r="BZ255" s="97"/>
      <c r="CA255" s="104"/>
      <c r="CB255" s="104"/>
      <c r="CE255" s="104"/>
      <c r="CR255" s="104"/>
      <c r="CX255" s="104"/>
      <c r="DI255" s="104"/>
    </row>
    <row r="256" spans="18:113" s="14" customFormat="1" x14ac:dyDescent="0.25"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E256" s="88"/>
      <c r="BH256" s="57"/>
      <c r="BK256" s="57"/>
      <c r="BN256" s="57"/>
      <c r="BQ256" s="57"/>
      <c r="BT256" s="57"/>
      <c r="BY256" s="90"/>
      <c r="BZ256" s="97"/>
      <c r="CA256" s="104"/>
      <c r="CB256" s="104"/>
      <c r="CE256" s="104"/>
      <c r="CR256" s="104"/>
      <c r="CX256" s="104"/>
      <c r="DI256" s="104"/>
    </row>
    <row r="257" spans="18:113" s="14" customFormat="1" x14ac:dyDescent="0.25"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E257" s="88"/>
      <c r="BH257" s="57"/>
      <c r="BK257" s="57"/>
      <c r="BN257" s="57"/>
      <c r="BQ257" s="57"/>
      <c r="BT257" s="57"/>
      <c r="BY257" s="90"/>
      <c r="BZ257" s="97"/>
      <c r="CA257" s="104"/>
      <c r="CB257" s="104"/>
      <c r="CE257" s="104"/>
      <c r="CR257" s="104"/>
      <c r="CX257" s="104"/>
      <c r="DI257" s="104"/>
    </row>
    <row r="258" spans="18:113" s="14" customFormat="1" x14ac:dyDescent="0.25"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E258" s="88"/>
      <c r="BH258" s="57"/>
      <c r="BK258" s="57"/>
      <c r="BN258" s="57"/>
      <c r="BQ258" s="57"/>
      <c r="BT258" s="57"/>
      <c r="BY258" s="90"/>
      <c r="BZ258" s="97"/>
      <c r="CA258" s="104"/>
      <c r="CB258" s="104"/>
      <c r="CE258" s="104"/>
      <c r="CR258" s="104"/>
      <c r="CX258" s="104"/>
      <c r="DI258" s="104"/>
    </row>
    <row r="259" spans="18:113" s="14" customFormat="1" x14ac:dyDescent="0.25"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E259" s="88"/>
      <c r="BH259" s="57"/>
      <c r="BK259" s="57"/>
      <c r="BN259" s="57"/>
      <c r="BQ259" s="57"/>
      <c r="BT259" s="57"/>
      <c r="BY259" s="90"/>
      <c r="BZ259" s="97"/>
      <c r="CA259" s="104"/>
      <c r="CB259" s="104"/>
      <c r="CE259" s="104"/>
      <c r="CR259" s="104"/>
      <c r="CX259" s="104"/>
      <c r="DI259" s="104"/>
    </row>
    <row r="260" spans="18:113" s="14" customFormat="1" x14ac:dyDescent="0.25"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E260" s="88"/>
      <c r="BH260" s="57"/>
      <c r="BK260" s="57"/>
      <c r="BN260" s="57"/>
      <c r="BQ260" s="57"/>
      <c r="BT260" s="57"/>
      <c r="BY260" s="90"/>
      <c r="BZ260" s="97"/>
      <c r="CA260" s="104"/>
      <c r="CB260" s="104"/>
      <c r="CE260" s="104"/>
      <c r="CR260" s="104"/>
      <c r="CX260" s="104"/>
      <c r="DI260" s="104"/>
    </row>
    <row r="261" spans="18:113" s="14" customFormat="1" x14ac:dyDescent="0.25"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E261" s="88"/>
      <c r="BH261" s="57"/>
      <c r="BK261" s="57"/>
      <c r="BN261" s="57"/>
      <c r="BQ261" s="57"/>
      <c r="BT261" s="57"/>
      <c r="BY261" s="90"/>
      <c r="BZ261" s="97"/>
      <c r="CA261" s="104"/>
      <c r="CB261" s="104"/>
      <c r="CE261" s="104"/>
      <c r="CR261" s="104"/>
      <c r="CX261" s="104"/>
      <c r="DI261" s="104"/>
    </row>
    <row r="262" spans="18:113" s="14" customFormat="1" x14ac:dyDescent="0.25"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E262" s="88"/>
      <c r="BH262" s="57"/>
      <c r="BK262" s="57"/>
      <c r="BN262" s="57"/>
      <c r="BQ262" s="57"/>
      <c r="BT262" s="57"/>
      <c r="BY262" s="90"/>
      <c r="BZ262" s="97"/>
      <c r="CA262" s="104"/>
      <c r="CB262" s="104"/>
      <c r="CE262" s="104"/>
      <c r="CR262" s="104"/>
      <c r="CX262" s="104"/>
      <c r="DI262" s="104"/>
    </row>
    <row r="263" spans="18:113" s="14" customFormat="1" x14ac:dyDescent="0.25"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E263" s="88"/>
      <c r="BH263" s="57"/>
      <c r="BK263" s="57"/>
      <c r="BN263" s="57"/>
      <c r="BQ263" s="57"/>
      <c r="BT263" s="57"/>
      <c r="BY263" s="90"/>
      <c r="BZ263" s="97"/>
      <c r="CA263" s="104"/>
      <c r="CB263" s="104"/>
      <c r="CE263" s="104"/>
      <c r="CR263" s="104"/>
      <c r="CX263" s="104"/>
      <c r="DI263" s="104"/>
    </row>
    <row r="264" spans="18:113" s="14" customFormat="1" x14ac:dyDescent="0.25"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E264" s="88"/>
      <c r="BH264" s="57"/>
      <c r="BK264" s="57"/>
      <c r="BN264" s="57"/>
      <c r="BQ264" s="57"/>
      <c r="BT264" s="57"/>
      <c r="BY264" s="90"/>
      <c r="BZ264" s="97"/>
      <c r="CA264" s="104"/>
      <c r="CB264" s="104"/>
      <c r="CE264" s="104"/>
      <c r="CR264" s="104"/>
      <c r="CX264" s="104"/>
      <c r="DI264" s="104"/>
    </row>
    <row r="265" spans="18:113" s="14" customFormat="1" x14ac:dyDescent="0.25"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E265" s="88"/>
      <c r="BH265" s="57"/>
      <c r="BK265" s="57"/>
      <c r="BN265" s="57"/>
      <c r="BQ265" s="57"/>
      <c r="BT265" s="57"/>
      <c r="BY265" s="90"/>
      <c r="BZ265" s="97"/>
      <c r="CA265" s="104"/>
      <c r="CB265" s="104"/>
      <c r="CE265" s="104"/>
      <c r="CR265" s="104"/>
      <c r="CX265" s="104"/>
      <c r="DI265" s="104"/>
    </row>
    <row r="266" spans="18:113" s="14" customFormat="1" x14ac:dyDescent="0.25"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E266" s="88"/>
      <c r="BH266" s="57"/>
      <c r="BK266" s="57"/>
      <c r="BN266" s="57"/>
      <c r="BQ266" s="57"/>
      <c r="BT266" s="57"/>
      <c r="BY266" s="90"/>
      <c r="BZ266" s="97"/>
      <c r="CA266" s="104"/>
      <c r="CB266" s="104"/>
      <c r="CE266" s="104"/>
      <c r="CR266" s="104"/>
      <c r="CX266" s="104"/>
      <c r="DI266" s="104"/>
    </row>
    <row r="267" spans="18:113" s="14" customFormat="1" x14ac:dyDescent="0.25"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E267" s="88"/>
      <c r="BH267" s="57"/>
      <c r="BK267" s="57"/>
      <c r="BN267" s="57"/>
      <c r="BQ267" s="57"/>
      <c r="BT267" s="57"/>
      <c r="BY267" s="90"/>
      <c r="BZ267" s="97"/>
      <c r="CA267" s="104"/>
      <c r="CB267" s="104"/>
      <c r="CE267" s="104"/>
      <c r="CR267" s="104"/>
      <c r="CX267" s="104"/>
      <c r="DI267" s="104"/>
    </row>
    <row r="268" spans="18:113" s="14" customFormat="1" x14ac:dyDescent="0.25"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E268" s="88"/>
      <c r="BH268" s="57"/>
      <c r="BK268" s="57"/>
      <c r="BN268" s="57"/>
      <c r="BQ268" s="57"/>
      <c r="BT268" s="57"/>
      <c r="BY268" s="90"/>
      <c r="BZ268" s="97"/>
      <c r="CA268" s="104"/>
      <c r="CB268" s="104"/>
      <c r="CE268" s="104"/>
      <c r="CR268" s="104"/>
      <c r="CX268" s="104"/>
      <c r="DI268" s="104"/>
    </row>
    <row r="269" spans="18:113" s="14" customFormat="1" x14ac:dyDescent="0.25"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E269" s="88"/>
      <c r="BH269" s="57"/>
      <c r="BK269" s="57"/>
      <c r="BN269" s="57"/>
      <c r="BQ269" s="57"/>
      <c r="BT269" s="57"/>
      <c r="BY269" s="90"/>
      <c r="BZ269" s="97"/>
      <c r="CA269" s="104"/>
      <c r="CB269" s="104"/>
      <c r="CE269" s="104"/>
      <c r="CR269" s="104"/>
      <c r="CX269" s="104"/>
      <c r="DI269" s="104"/>
    </row>
    <row r="270" spans="18:113" s="14" customFormat="1" x14ac:dyDescent="0.25"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E270" s="88"/>
      <c r="BH270" s="57"/>
      <c r="BK270" s="57"/>
      <c r="BN270" s="57"/>
      <c r="BQ270" s="57"/>
      <c r="BT270" s="57"/>
      <c r="BY270" s="90"/>
      <c r="BZ270" s="97"/>
      <c r="CA270" s="104"/>
      <c r="CB270" s="104"/>
      <c r="CE270" s="104"/>
      <c r="CR270" s="104"/>
      <c r="CX270" s="104"/>
      <c r="DI270" s="104"/>
    </row>
    <row r="271" spans="18:113" s="14" customFormat="1" x14ac:dyDescent="0.25"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E271" s="88"/>
      <c r="BH271" s="57"/>
      <c r="BK271" s="57"/>
      <c r="BN271" s="57"/>
      <c r="BQ271" s="57"/>
      <c r="BT271" s="57"/>
      <c r="BY271" s="90"/>
      <c r="BZ271" s="97"/>
      <c r="CA271" s="104"/>
      <c r="CB271" s="104"/>
      <c r="CE271" s="104"/>
      <c r="CR271" s="104"/>
      <c r="CX271" s="104"/>
      <c r="DI271" s="104"/>
    </row>
    <row r="272" spans="18:113" s="14" customFormat="1" x14ac:dyDescent="0.25"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E272" s="88"/>
      <c r="BH272" s="57"/>
      <c r="BK272" s="57"/>
      <c r="BN272" s="57"/>
      <c r="BQ272" s="57"/>
      <c r="BT272" s="57"/>
      <c r="BY272" s="90"/>
      <c r="BZ272" s="97"/>
      <c r="CA272" s="104"/>
      <c r="CB272" s="104"/>
      <c r="CE272" s="104"/>
      <c r="CR272" s="104"/>
      <c r="CX272" s="104"/>
      <c r="DI272" s="104"/>
    </row>
    <row r="273" spans="18:113" s="14" customFormat="1" x14ac:dyDescent="0.25"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E273" s="88"/>
      <c r="BH273" s="57"/>
      <c r="BK273" s="57"/>
      <c r="BN273" s="57"/>
      <c r="BQ273" s="57"/>
      <c r="BT273" s="57"/>
      <c r="BY273" s="90"/>
      <c r="BZ273" s="97"/>
      <c r="CA273" s="104"/>
      <c r="CB273" s="104"/>
      <c r="CE273" s="104"/>
      <c r="CR273" s="104"/>
      <c r="CX273" s="104"/>
      <c r="DI273" s="104"/>
    </row>
    <row r="274" spans="18:113" s="14" customFormat="1" x14ac:dyDescent="0.25"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E274" s="88"/>
      <c r="BH274" s="57"/>
      <c r="BK274" s="57"/>
      <c r="BN274" s="57"/>
      <c r="BQ274" s="57"/>
      <c r="BT274" s="57"/>
      <c r="BY274" s="90"/>
      <c r="BZ274" s="97"/>
      <c r="CA274" s="104"/>
      <c r="CB274" s="104"/>
      <c r="CE274" s="104"/>
      <c r="CR274" s="104"/>
      <c r="CX274" s="104"/>
      <c r="DI274" s="104"/>
    </row>
    <row r="275" spans="18:113" s="14" customFormat="1" x14ac:dyDescent="0.25"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E275" s="88"/>
      <c r="BH275" s="57"/>
      <c r="BK275" s="57"/>
      <c r="BN275" s="57"/>
      <c r="BQ275" s="57"/>
      <c r="BT275" s="57"/>
      <c r="BY275" s="90"/>
      <c r="BZ275" s="97"/>
      <c r="CA275" s="104"/>
      <c r="CB275" s="104"/>
      <c r="CE275" s="104"/>
      <c r="CR275" s="104"/>
      <c r="CX275" s="104"/>
      <c r="DI275" s="104"/>
    </row>
    <row r="276" spans="18:113" s="14" customFormat="1" x14ac:dyDescent="0.25"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E276" s="88"/>
      <c r="BH276" s="57"/>
      <c r="BK276" s="57"/>
      <c r="BN276" s="57"/>
      <c r="BQ276" s="57"/>
      <c r="BT276" s="57"/>
      <c r="BY276" s="90"/>
      <c r="BZ276" s="97"/>
      <c r="CA276" s="104"/>
      <c r="CB276" s="104"/>
      <c r="CE276" s="104"/>
      <c r="CR276" s="104"/>
      <c r="CX276" s="104"/>
      <c r="DI276" s="104"/>
    </row>
    <row r="277" spans="18:113" s="14" customFormat="1" x14ac:dyDescent="0.25"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E277" s="88"/>
      <c r="BH277" s="57"/>
      <c r="BK277" s="57"/>
      <c r="BN277" s="57"/>
      <c r="BQ277" s="57"/>
      <c r="BT277" s="57"/>
      <c r="BY277" s="90"/>
      <c r="BZ277" s="97"/>
      <c r="CA277" s="104"/>
      <c r="CB277" s="104"/>
      <c r="CE277" s="104"/>
      <c r="CR277" s="104"/>
      <c r="CX277" s="104"/>
      <c r="DI277" s="104"/>
    </row>
    <row r="278" spans="18:113" s="14" customFormat="1" x14ac:dyDescent="0.25"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E278" s="88"/>
      <c r="BH278" s="57"/>
      <c r="BK278" s="57"/>
      <c r="BN278" s="57"/>
      <c r="BQ278" s="57"/>
      <c r="BT278" s="57"/>
      <c r="BY278" s="90"/>
      <c r="BZ278" s="97"/>
      <c r="CA278" s="104"/>
      <c r="CB278" s="104"/>
      <c r="CE278" s="104"/>
      <c r="CR278" s="104"/>
      <c r="CX278" s="104"/>
      <c r="DI278" s="104"/>
    </row>
    <row r="279" spans="18:113" s="14" customFormat="1" x14ac:dyDescent="0.25"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E279" s="88"/>
      <c r="BH279" s="57"/>
      <c r="BK279" s="57"/>
      <c r="BN279" s="57"/>
      <c r="BQ279" s="57"/>
      <c r="BT279" s="57"/>
      <c r="BY279" s="90"/>
      <c r="BZ279" s="97"/>
      <c r="CA279" s="104"/>
      <c r="CB279" s="104"/>
      <c r="CE279" s="104"/>
      <c r="CR279" s="104"/>
      <c r="CX279" s="104"/>
      <c r="DI279" s="104"/>
    </row>
    <row r="280" spans="18:113" s="14" customFormat="1" x14ac:dyDescent="0.25"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E280" s="88"/>
      <c r="BH280" s="57"/>
      <c r="BK280" s="57"/>
      <c r="BN280" s="57"/>
      <c r="BQ280" s="57"/>
      <c r="BT280" s="57"/>
      <c r="BY280" s="90"/>
      <c r="BZ280" s="97"/>
      <c r="CA280" s="104"/>
      <c r="CB280" s="104"/>
      <c r="CE280" s="104"/>
      <c r="CR280" s="104"/>
      <c r="CX280" s="104"/>
      <c r="DI280" s="104"/>
    </row>
    <row r="281" spans="18:113" s="14" customFormat="1" x14ac:dyDescent="0.25"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E281" s="88"/>
      <c r="BH281" s="57"/>
      <c r="BK281" s="57"/>
      <c r="BN281" s="57"/>
      <c r="BQ281" s="57"/>
      <c r="BT281" s="57"/>
      <c r="BY281" s="90"/>
      <c r="BZ281" s="97"/>
      <c r="CA281" s="104"/>
      <c r="CB281" s="104"/>
      <c r="CE281" s="104"/>
      <c r="CR281" s="104"/>
      <c r="CX281" s="104"/>
      <c r="DI281" s="104"/>
    </row>
    <row r="282" spans="18:113" s="14" customFormat="1" x14ac:dyDescent="0.25"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E282" s="88"/>
      <c r="BH282" s="57"/>
      <c r="BK282" s="57"/>
      <c r="BN282" s="57"/>
      <c r="BQ282" s="57"/>
      <c r="BT282" s="57"/>
      <c r="BY282" s="90"/>
      <c r="BZ282" s="97"/>
      <c r="CA282" s="104"/>
      <c r="CB282" s="104"/>
      <c r="CE282" s="104"/>
      <c r="CR282" s="104"/>
      <c r="CX282" s="104"/>
      <c r="DI282" s="104"/>
    </row>
    <row r="283" spans="18:113" s="14" customFormat="1" x14ac:dyDescent="0.25"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E283" s="88"/>
      <c r="BH283" s="57"/>
      <c r="BK283" s="57"/>
      <c r="BN283" s="57"/>
      <c r="BQ283" s="57"/>
      <c r="BT283" s="57"/>
      <c r="BY283" s="90"/>
      <c r="BZ283" s="97"/>
      <c r="CA283" s="104"/>
      <c r="CB283" s="104"/>
      <c r="CE283" s="104"/>
      <c r="CR283" s="104"/>
      <c r="CX283" s="104"/>
      <c r="DI283" s="104"/>
    </row>
    <row r="284" spans="18:113" s="14" customFormat="1" x14ac:dyDescent="0.25"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E284" s="88"/>
      <c r="BH284" s="57"/>
      <c r="BK284" s="57"/>
      <c r="BN284" s="57"/>
      <c r="BQ284" s="57"/>
      <c r="BT284" s="57"/>
      <c r="BY284" s="90"/>
      <c r="BZ284" s="97"/>
      <c r="CA284" s="104"/>
      <c r="CB284" s="104"/>
      <c r="CE284" s="104"/>
      <c r="CR284" s="104"/>
      <c r="CX284" s="104"/>
      <c r="DI284" s="104"/>
    </row>
    <row r="285" spans="18:113" s="14" customFormat="1" x14ac:dyDescent="0.25"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E285" s="88"/>
      <c r="BH285" s="57"/>
      <c r="BK285" s="57"/>
      <c r="BN285" s="57"/>
      <c r="BQ285" s="57"/>
      <c r="BT285" s="57"/>
      <c r="BY285" s="90"/>
      <c r="BZ285" s="97"/>
      <c r="CA285" s="104"/>
      <c r="CB285" s="104"/>
      <c r="CE285" s="104"/>
      <c r="CR285" s="104"/>
      <c r="CX285" s="104"/>
      <c r="DI285" s="104"/>
    </row>
    <row r="286" spans="18:113" s="14" customFormat="1" x14ac:dyDescent="0.25"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E286" s="88"/>
      <c r="BH286" s="57"/>
      <c r="BK286" s="57"/>
      <c r="BN286" s="57"/>
      <c r="BQ286" s="57"/>
      <c r="BT286" s="57"/>
      <c r="BY286" s="90"/>
      <c r="BZ286" s="97"/>
      <c r="CA286" s="104"/>
      <c r="CB286" s="104"/>
      <c r="CE286" s="104"/>
      <c r="CR286" s="104"/>
      <c r="CX286" s="104"/>
      <c r="DI286" s="104"/>
    </row>
    <row r="287" spans="18:113" s="14" customFormat="1" x14ac:dyDescent="0.25"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E287" s="88"/>
      <c r="BH287" s="57"/>
      <c r="BK287" s="57"/>
      <c r="BN287" s="57"/>
      <c r="BQ287" s="57"/>
      <c r="BT287" s="57"/>
      <c r="BY287" s="90"/>
      <c r="BZ287" s="97"/>
      <c r="CA287" s="104"/>
      <c r="CB287" s="104"/>
      <c r="CE287" s="104"/>
      <c r="CR287" s="104"/>
      <c r="CX287" s="104"/>
      <c r="DI287" s="104"/>
    </row>
    <row r="288" spans="18:113" s="14" customFormat="1" x14ac:dyDescent="0.25"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E288" s="88"/>
      <c r="BH288" s="57"/>
      <c r="BK288" s="57"/>
      <c r="BN288" s="57"/>
      <c r="BQ288" s="57"/>
      <c r="BT288" s="57"/>
      <c r="BY288" s="90"/>
      <c r="BZ288" s="97"/>
      <c r="CA288" s="104"/>
      <c r="CB288" s="104"/>
      <c r="CE288" s="104"/>
      <c r="CR288" s="104"/>
      <c r="CX288" s="104"/>
      <c r="DI288" s="104"/>
    </row>
    <row r="289" spans="18:113" s="14" customFormat="1" x14ac:dyDescent="0.25"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E289" s="88"/>
      <c r="BH289" s="57"/>
      <c r="BK289" s="57"/>
      <c r="BN289" s="57"/>
      <c r="BQ289" s="57"/>
      <c r="BT289" s="57"/>
      <c r="BY289" s="90"/>
      <c r="BZ289" s="97"/>
      <c r="CA289" s="104"/>
      <c r="CB289" s="104"/>
      <c r="CE289" s="104"/>
      <c r="CR289" s="104"/>
      <c r="CX289" s="104"/>
      <c r="DI289" s="104"/>
    </row>
    <row r="290" spans="18:113" s="14" customFormat="1" x14ac:dyDescent="0.25"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E290" s="88"/>
      <c r="BH290" s="57"/>
      <c r="BK290" s="57"/>
      <c r="BN290" s="57"/>
      <c r="BQ290" s="57"/>
      <c r="BT290" s="57"/>
      <c r="BY290" s="90"/>
      <c r="BZ290" s="97"/>
      <c r="CA290" s="104"/>
      <c r="CB290" s="104"/>
      <c r="CE290" s="104"/>
      <c r="CR290" s="104"/>
      <c r="CX290" s="104"/>
      <c r="DI290" s="104"/>
    </row>
    <row r="291" spans="18:113" s="14" customFormat="1" x14ac:dyDescent="0.25"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E291" s="88"/>
      <c r="BH291" s="57"/>
      <c r="BK291" s="57"/>
      <c r="BN291" s="57"/>
      <c r="BQ291" s="57"/>
      <c r="BT291" s="57"/>
      <c r="BY291" s="90"/>
      <c r="BZ291" s="97"/>
      <c r="CA291" s="104"/>
      <c r="CB291" s="104"/>
      <c r="CE291" s="104"/>
      <c r="CR291" s="104"/>
      <c r="CX291" s="104"/>
      <c r="DI291" s="104"/>
    </row>
    <row r="292" spans="18:113" s="14" customFormat="1" x14ac:dyDescent="0.25"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E292" s="88"/>
      <c r="BH292" s="57"/>
      <c r="BK292" s="57"/>
      <c r="BN292" s="57"/>
      <c r="BQ292" s="57"/>
      <c r="BT292" s="57"/>
      <c r="BY292" s="90"/>
      <c r="BZ292" s="97"/>
      <c r="CA292" s="104"/>
      <c r="CB292" s="104"/>
      <c r="CE292" s="104"/>
      <c r="CR292" s="104"/>
      <c r="CX292" s="104"/>
      <c r="DI292" s="104"/>
    </row>
    <row r="293" spans="18:113" s="14" customFormat="1" x14ac:dyDescent="0.25"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E293" s="88"/>
      <c r="BH293" s="57"/>
      <c r="BK293" s="57"/>
      <c r="BN293" s="57"/>
      <c r="BQ293" s="57"/>
      <c r="BT293" s="57"/>
      <c r="BY293" s="90"/>
      <c r="BZ293" s="97"/>
      <c r="CA293" s="104"/>
      <c r="CB293" s="104"/>
      <c r="CE293" s="104"/>
      <c r="CR293" s="104"/>
      <c r="CX293" s="104"/>
      <c r="DI293" s="104"/>
    </row>
    <row r="294" spans="18:113" s="14" customFormat="1" x14ac:dyDescent="0.25"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E294" s="88"/>
      <c r="BH294" s="57"/>
      <c r="BK294" s="57"/>
      <c r="BN294" s="57"/>
      <c r="BQ294" s="57"/>
      <c r="BT294" s="57"/>
      <c r="BY294" s="90"/>
      <c r="BZ294" s="97"/>
      <c r="CA294" s="104"/>
      <c r="CB294" s="104"/>
      <c r="CE294" s="104"/>
      <c r="CR294" s="104"/>
      <c r="CX294" s="104"/>
      <c r="DI294" s="104"/>
    </row>
    <row r="295" spans="18:113" s="14" customFormat="1" x14ac:dyDescent="0.25"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E295" s="88"/>
      <c r="BH295" s="57"/>
      <c r="BK295" s="57"/>
      <c r="BN295" s="57"/>
      <c r="BQ295" s="57"/>
      <c r="BT295" s="57"/>
      <c r="BY295" s="90"/>
      <c r="BZ295" s="97"/>
      <c r="CA295" s="104"/>
      <c r="CB295" s="104"/>
      <c r="CE295" s="104"/>
      <c r="CR295" s="104"/>
      <c r="CX295" s="104"/>
      <c r="DI295" s="104"/>
    </row>
    <row r="296" spans="18:113" s="14" customFormat="1" x14ac:dyDescent="0.25"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E296" s="88"/>
      <c r="BH296" s="57"/>
      <c r="BK296" s="57"/>
      <c r="BN296" s="57"/>
      <c r="BQ296" s="57"/>
      <c r="BT296" s="57"/>
      <c r="BY296" s="90"/>
      <c r="BZ296" s="97"/>
      <c r="CA296" s="104"/>
      <c r="CB296" s="104"/>
      <c r="CE296" s="104"/>
      <c r="CR296" s="104"/>
      <c r="CX296" s="104"/>
      <c r="DI296" s="104"/>
    </row>
    <row r="297" spans="18:113" s="14" customFormat="1" x14ac:dyDescent="0.25"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E297" s="88"/>
      <c r="BH297" s="57"/>
      <c r="BK297" s="57"/>
      <c r="BN297" s="57"/>
      <c r="BQ297" s="57"/>
      <c r="BT297" s="57"/>
      <c r="BY297" s="90"/>
      <c r="BZ297" s="97"/>
      <c r="CA297" s="104"/>
      <c r="CB297" s="104"/>
      <c r="CE297" s="104"/>
      <c r="CR297" s="104"/>
      <c r="CX297" s="104"/>
      <c r="DI297" s="104"/>
    </row>
    <row r="298" spans="18:113" s="14" customFormat="1" x14ac:dyDescent="0.25"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E298" s="88"/>
      <c r="BH298" s="57"/>
      <c r="BK298" s="57"/>
      <c r="BN298" s="57"/>
      <c r="BQ298" s="57"/>
      <c r="BT298" s="57"/>
      <c r="BY298" s="90"/>
      <c r="BZ298" s="97"/>
      <c r="CA298" s="104"/>
      <c r="CB298" s="104"/>
      <c r="CE298" s="104"/>
      <c r="CR298" s="104"/>
      <c r="CX298" s="104"/>
      <c r="DI298" s="104"/>
    </row>
    <row r="299" spans="18:113" s="14" customFormat="1" x14ac:dyDescent="0.25"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E299" s="88"/>
      <c r="BH299" s="57"/>
      <c r="BK299" s="57"/>
      <c r="BN299" s="57"/>
      <c r="BQ299" s="57"/>
      <c r="BT299" s="57"/>
      <c r="BY299" s="90"/>
      <c r="BZ299" s="97"/>
      <c r="CA299" s="104"/>
      <c r="CB299" s="104"/>
      <c r="CE299" s="104"/>
      <c r="CR299" s="104"/>
      <c r="CX299" s="104"/>
      <c r="DI299" s="104"/>
    </row>
    <row r="300" spans="18:113" s="14" customFormat="1" x14ac:dyDescent="0.25"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E300" s="88"/>
      <c r="BH300" s="57"/>
      <c r="BK300" s="57"/>
      <c r="BN300" s="57"/>
      <c r="BQ300" s="57"/>
      <c r="BT300" s="57"/>
      <c r="BY300" s="90"/>
      <c r="BZ300" s="97"/>
      <c r="CA300" s="104"/>
      <c r="CB300" s="104"/>
      <c r="CE300" s="104"/>
      <c r="CR300" s="104"/>
      <c r="CX300" s="104"/>
      <c r="DI300" s="104"/>
    </row>
    <row r="301" spans="18:113" s="14" customFormat="1" x14ac:dyDescent="0.25"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E301" s="88"/>
      <c r="BH301" s="57"/>
      <c r="BK301" s="57"/>
      <c r="BN301" s="57"/>
      <c r="BQ301" s="57"/>
      <c r="BT301" s="57"/>
      <c r="BY301" s="90"/>
      <c r="BZ301" s="97"/>
      <c r="CA301" s="104"/>
      <c r="CB301" s="104"/>
      <c r="CE301" s="104"/>
      <c r="CR301" s="104"/>
      <c r="CX301" s="104"/>
      <c r="DI301" s="104"/>
    </row>
    <row r="302" spans="18:113" s="14" customFormat="1" x14ac:dyDescent="0.25"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E302" s="88"/>
      <c r="BH302" s="57"/>
      <c r="BK302" s="57"/>
      <c r="BN302" s="57"/>
      <c r="BQ302" s="57"/>
      <c r="BT302" s="57"/>
      <c r="BY302" s="90"/>
      <c r="BZ302" s="97"/>
      <c r="CA302" s="104"/>
      <c r="CB302" s="104"/>
      <c r="CE302" s="104"/>
      <c r="CR302" s="104"/>
      <c r="CX302" s="104"/>
      <c r="DI302" s="104"/>
    </row>
    <row r="303" spans="18:113" s="14" customFormat="1" x14ac:dyDescent="0.25"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E303" s="88"/>
      <c r="BH303" s="57"/>
      <c r="BK303" s="57"/>
      <c r="BN303" s="57"/>
      <c r="BQ303" s="57"/>
      <c r="BT303" s="57"/>
      <c r="BY303" s="90"/>
      <c r="BZ303" s="97"/>
      <c r="CA303" s="104"/>
      <c r="CB303" s="104"/>
      <c r="CE303" s="104"/>
      <c r="CR303" s="104"/>
      <c r="CX303" s="104"/>
      <c r="DI303" s="104"/>
    </row>
    <row r="304" spans="18:113" s="14" customFormat="1" x14ac:dyDescent="0.25"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E304" s="88"/>
      <c r="BH304" s="57"/>
      <c r="BK304" s="57"/>
      <c r="BN304" s="57"/>
      <c r="BQ304" s="57"/>
      <c r="BT304" s="57"/>
      <c r="BY304" s="90"/>
      <c r="BZ304" s="97"/>
      <c r="CA304" s="104"/>
      <c r="CB304" s="104"/>
      <c r="CE304" s="104"/>
      <c r="CR304" s="104"/>
      <c r="CX304" s="104"/>
      <c r="DI304" s="104"/>
    </row>
    <row r="305" spans="18:113" s="14" customFormat="1" x14ac:dyDescent="0.25"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E305" s="88"/>
      <c r="BH305" s="57"/>
      <c r="BK305" s="57"/>
      <c r="BN305" s="57"/>
      <c r="BQ305" s="57"/>
      <c r="BT305" s="57"/>
      <c r="BY305" s="90"/>
      <c r="BZ305" s="97"/>
      <c r="CA305" s="104"/>
      <c r="CB305" s="104"/>
      <c r="CE305" s="104"/>
      <c r="CR305" s="104"/>
      <c r="CX305" s="104"/>
      <c r="DI305" s="104"/>
    </row>
    <row r="306" spans="18:113" s="14" customFormat="1" x14ac:dyDescent="0.25"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E306" s="88"/>
      <c r="BH306" s="57"/>
      <c r="BK306" s="57"/>
      <c r="BN306" s="57"/>
      <c r="BQ306" s="57"/>
      <c r="BT306" s="57"/>
      <c r="BY306" s="90"/>
      <c r="BZ306" s="97"/>
      <c r="CA306" s="104"/>
      <c r="CB306" s="104"/>
      <c r="CE306" s="104"/>
      <c r="CR306" s="104"/>
      <c r="CX306" s="104"/>
      <c r="DI306" s="104"/>
    </row>
    <row r="307" spans="18:113" s="14" customFormat="1" x14ac:dyDescent="0.25"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E307" s="88"/>
      <c r="BH307" s="57"/>
      <c r="BK307" s="57"/>
      <c r="BN307" s="57"/>
      <c r="BQ307" s="57"/>
      <c r="BT307" s="57"/>
      <c r="BY307" s="90"/>
      <c r="BZ307" s="97"/>
      <c r="CA307" s="104"/>
      <c r="CB307" s="104"/>
      <c r="CE307" s="104"/>
      <c r="CR307" s="104"/>
      <c r="CX307" s="104"/>
      <c r="DI307" s="104"/>
    </row>
    <row r="308" spans="18:113" s="14" customFormat="1" x14ac:dyDescent="0.25"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E308" s="88"/>
      <c r="BH308" s="57"/>
      <c r="BK308" s="57"/>
      <c r="BN308" s="57"/>
      <c r="BQ308" s="57"/>
      <c r="BT308" s="57"/>
      <c r="BY308" s="90"/>
      <c r="BZ308" s="97"/>
      <c r="CA308" s="104"/>
      <c r="CB308" s="104"/>
      <c r="CE308" s="104"/>
      <c r="CR308" s="104"/>
      <c r="CX308" s="104"/>
      <c r="DI308" s="104"/>
    </row>
    <row r="309" spans="18:113" s="14" customFormat="1" x14ac:dyDescent="0.25"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E309" s="88"/>
      <c r="BH309" s="57"/>
      <c r="BK309" s="57"/>
      <c r="BN309" s="57"/>
      <c r="BQ309" s="57"/>
      <c r="BT309" s="57"/>
      <c r="BY309" s="90"/>
      <c r="BZ309" s="97"/>
      <c r="CA309" s="104"/>
      <c r="CB309" s="104"/>
      <c r="CE309" s="104"/>
      <c r="CR309" s="104"/>
      <c r="CX309" s="104"/>
      <c r="DI309" s="104"/>
    </row>
    <row r="310" spans="18:113" s="14" customFormat="1" x14ac:dyDescent="0.25"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E310" s="88"/>
      <c r="BH310" s="57"/>
      <c r="BK310" s="57"/>
      <c r="BN310" s="57"/>
      <c r="BQ310" s="57"/>
      <c r="BT310" s="57"/>
      <c r="BY310" s="90"/>
      <c r="BZ310" s="97"/>
      <c r="CA310" s="104"/>
      <c r="CB310" s="104"/>
      <c r="CE310" s="104"/>
      <c r="CR310" s="104"/>
      <c r="CX310" s="104"/>
      <c r="DI310" s="104"/>
    </row>
    <row r="311" spans="18:113" s="14" customFormat="1" x14ac:dyDescent="0.25"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E311" s="88"/>
      <c r="BH311" s="57"/>
      <c r="BK311" s="57"/>
      <c r="BN311" s="57"/>
      <c r="BQ311" s="57"/>
      <c r="BT311" s="57"/>
      <c r="BY311" s="90"/>
      <c r="BZ311" s="97"/>
      <c r="CA311" s="104"/>
      <c r="CB311" s="104"/>
      <c r="CE311" s="104"/>
      <c r="CR311" s="104"/>
      <c r="CX311" s="104"/>
      <c r="DI311" s="104"/>
    </row>
    <row r="312" spans="18:113" s="14" customFormat="1" x14ac:dyDescent="0.25"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E312" s="88"/>
      <c r="BH312" s="57"/>
      <c r="BK312" s="57"/>
      <c r="BN312" s="57"/>
      <c r="BQ312" s="57"/>
      <c r="BT312" s="57"/>
      <c r="BY312" s="90"/>
      <c r="BZ312" s="97"/>
      <c r="CA312" s="104"/>
      <c r="CB312" s="104"/>
      <c r="CE312" s="104"/>
      <c r="CR312" s="104"/>
      <c r="CX312" s="104"/>
      <c r="DI312" s="104"/>
    </row>
    <row r="313" spans="18:113" s="14" customFormat="1" x14ac:dyDescent="0.25"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E313" s="88"/>
      <c r="BH313" s="57"/>
      <c r="BK313" s="57"/>
      <c r="BN313" s="57"/>
      <c r="BQ313" s="57"/>
      <c r="BT313" s="57"/>
      <c r="BY313" s="90"/>
      <c r="BZ313" s="97"/>
      <c r="CA313" s="104"/>
      <c r="CB313" s="104"/>
      <c r="CE313" s="104"/>
      <c r="CR313" s="104"/>
      <c r="CX313" s="104"/>
      <c r="DI313" s="104"/>
    </row>
    <row r="314" spans="18:113" s="14" customFormat="1" x14ac:dyDescent="0.25"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E314" s="88"/>
      <c r="BH314" s="57"/>
      <c r="BK314" s="57"/>
      <c r="BN314" s="57"/>
      <c r="BQ314" s="57"/>
      <c r="BT314" s="57"/>
      <c r="BY314" s="90"/>
      <c r="BZ314" s="97"/>
      <c r="CA314" s="104"/>
      <c r="CB314" s="104"/>
      <c r="CE314" s="104"/>
      <c r="CR314" s="104"/>
      <c r="CX314" s="104"/>
      <c r="DI314" s="104"/>
    </row>
  </sheetData>
  <mergeCells count="31">
    <mergeCell ref="DW15:DW17"/>
    <mergeCell ref="R15:W17"/>
    <mergeCell ref="C15:L17"/>
    <mergeCell ref="M15:Q17"/>
    <mergeCell ref="AL15:AS17"/>
    <mergeCell ref="AT15:BD17"/>
    <mergeCell ref="BY15:BZ17"/>
    <mergeCell ref="CA15:CM17"/>
    <mergeCell ref="CN15:DC17"/>
    <mergeCell ref="DD15:DV17"/>
    <mergeCell ref="BX15:BX17"/>
    <mergeCell ref="BE15:BW17"/>
    <mergeCell ref="X15:AK17"/>
    <mergeCell ref="G2:K2"/>
    <mergeCell ref="G3:K3"/>
    <mergeCell ref="C6:K6"/>
    <mergeCell ref="C7:K7"/>
    <mergeCell ref="C2:F2"/>
    <mergeCell ref="C3:F3"/>
    <mergeCell ref="C8:D8"/>
    <mergeCell ref="A8:B8"/>
    <mergeCell ref="A14:B14"/>
    <mergeCell ref="A7:B7"/>
    <mergeCell ref="A9:B9"/>
    <mergeCell ref="CD10:CE10"/>
    <mergeCell ref="CD11:CE11"/>
    <mergeCell ref="CA10:CC10"/>
    <mergeCell ref="CA11:CC11"/>
    <mergeCell ref="A15:B17"/>
    <mergeCell ref="A10:B10"/>
    <mergeCell ref="C10:D10"/>
  </mergeCells>
  <phoneticPr fontId="37" type="noConversion"/>
  <conditionalFormatting sqref="CJ19:CM19 AA19:AA119 CF20:CF119 CH20:CM119">
    <cfRule type="expression" dxfId="165" priority="573" stopIfTrue="1">
      <formula>LEN(#REF!) &lt;&gt; 0</formula>
    </cfRule>
  </conditionalFormatting>
  <conditionalFormatting sqref="CA19:CE119">
    <cfRule type="expression" dxfId="164" priority="575" stopIfTrue="1">
      <formula>LEN(#REF!) &lt;&gt; 0</formula>
    </cfRule>
  </conditionalFormatting>
  <conditionalFormatting sqref="CG20:CG119">
    <cfRule type="expression" dxfId="163" priority="552" stopIfTrue="1">
      <formula>LEN(#REF!) &lt;&gt; 0</formula>
    </cfRule>
  </conditionalFormatting>
  <conditionalFormatting sqref="CF19:CG19">
    <cfRule type="expression" dxfId="162" priority="548" stopIfTrue="1">
      <formula>LEN(#REF!) &lt;&gt; 0</formula>
    </cfRule>
  </conditionalFormatting>
  <conditionalFormatting sqref="CH19:CI19">
    <cfRule type="expression" dxfId="161" priority="547" stopIfTrue="1">
      <formula>LEN(#REF!) &lt;&gt; 0</formula>
    </cfRule>
  </conditionalFormatting>
  <conditionalFormatting sqref="BC18 BD19:BD119 BY19:BZ119 BG19:BG119">
    <cfRule type="expression" dxfId="160" priority="540" stopIfTrue="1">
      <formula>LEN(#REF!) &lt;&gt; 0</formula>
    </cfRule>
  </conditionalFormatting>
  <conditionalFormatting sqref="BZ18">
    <cfRule type="expression" dxfId="159" priority="535" stopIfTrue="1">
      <formula>LEN(#REF!) &lt;&gt; 0</formula>
    </cfRule>
  </conditionalFormatting>
  <conditionalFormatting sqref="X19:AS119">
    <cfRule type="expression" dxfId="158" priority="513">
      <formula>$B19=""</formula>
    </cfRule>
    <cfRule type="expression" dxfId="157" priority="514">
      <formula>$B19=0</formula>
    </cfRule>
  </conditionalFormatting>
  <conditionalFormatting sqref="DI19:DI119">
    <cfRule type="expression" dxfId="156" priority="136">
      <formula>DH19="Yes"</formula>
    </cfRule>
  </conditionalFormatting>
  <conditionalFormatting sqref="L19">
    <cfRule type="expression" dxfId="155" priority="190">
      <formula>$K$19="Yes"</formula>
    </cfRule>
  </conditionalFormatting>
  <conditionalFormatting sqref="L20">
    <cfRule type="expression" dxfId="154" priority="189">
      <formula>$K$20="Yes"</formula>
    </cfRule>
  </conditionalFormatting>
  <conditionalFormatting sqref="L21">
    <cfRule type="expression" dxfId="153" priority="188">
      <formula>$K$21="Yes"</formula>
    </cfRule>
  </conditionalFormatting>
  <conditionalFormatting sqref="L22">
    <cfRule type="expression" dxfId="152" priority="187">
      <formula>$K$22="Yes"</formula>
    </cfRule>
  </conditionalFormatting>
  <conditionalFormatting sqref="L23">
    <cfRule type="expression" dxfId="151" priority="186">
      <formula>$K$23="Yes"</formula>
    </cfRule>
  </conditionalFormatting>
  <conditionalFormatting sqref="L24">
    <cfRule type="expression" dxfId="150" priority="185">
      <formula>$K$24="Yes"</formula>
    </cfRule>
  </conditionalFormatting>
  <conditionalFormatting sqref="L25">
    <cfRule type="expression" dxfId="149" priority="184">
      <formula>$K$25="Yes"</formula>
    </cfRule>
  </conditionalFormatting>
  <conditionalFormatting sqref="L26">
    <cfRule type="expression" dxfId="148" priority="183">
      <formula>$K$26="Yes"</formula>
    </cfRule>
  </conditionalFormatting>
  <conditionalFormatting sqref="L27">
    <cfRule type="expression" dxfId="147" priority="182">
      <formula>$K$27="Yes"</formula>
    </cfRule>
  </conditionalFormatting>
  <conditionalFormatting sqref="L28">
    <cfRule type="expression" dxfId="146" priority="181">
      <formula>$K$28="Yes"</formula>
    </cfRule>
  </conditionalFormatting>
  <conditionalFormatting sqref="L29">
    <cfRule type="expression" dxfId="145" priority="180">
      <formula>$K$29="Yes"</formula>
    </cfRule>
  </conditionalFormatting>
  <conditionalFormatting sqref="L30">
    <cfRule type="expression" dxfId="144" priority="179">
      <formula>$K$30="Yes"</formula>
    </cfRule>
  </conditionalFormatting>
  <conditionalFormatting sqref="L31">
    <cfRule type="expression" dxfId="143" priority="178">
      <formula>$K$31="Yes"</formula>
    </cfRule>
  </conditionalFormatting>
  <conditionalFormatting sqref="L32">
    <cfRule type="expression" dxfId="142" priority="177">
      <formula>$K$32="Yes"</formula>
    </cfRule>
  </conditionalFormatting>
  <conditionalFormatting sqref="L33">
    <cfRule type="expression" dxfId="141" priority="176">
      <formula>$K$33="Yes"</formula>
    </cfRule>
  </conditionalFormatting>
  <conditionalFormatting sqref="L34">
    <cfRule type="expression" dxfId="140" priority="175">
      <formula>$K$34="Yes"</formula>
    </cfRule>
  </conditionalFormatting>
  <conditionalFormatting sqref="L35">
    <cfRule type="expression" dxfId="139" priority="174">
      <formula>$K$35="Yes"</formula>
    </cfRule>
  </conditionalFormatting>
  <conditionalFormatting sqref="L36">
    <cfRule type="expression" dxfId="138" priority="173">
      <formula>$K$36="Yes"</formula>
    </cfRule>
  </conditionalFormatting>
  <conditionalFormatting sqref="L37">
    <cfRule type="expression" dxfId="137" priority="172">
      <formula>$K$37="Yes"</formula>
    </cfRule>
  </conditionalFormatting>
  <conditionalFormatting sqref="L38">
    <cfRule type="expression" dxfId="136" priority="171">
      <formula>$K$38="Yes"</formula>
    </cfRule>
  </conditionalFormatting>
  <conditionalFormatting sqref="L39">
    <cfRule type="expression" dxfId="135" priority="170">
      <formula>$K$39="Yes"</formula>
    </cfRule>
  </conditionalFormatting>
  <conditionalFormatting sqref="L40">
    <cfRule type="expression" dxfId="134" priority="169">
      <formula>$K$40="Yes"</formula>
    </cfRule>
  </conditionalFormatting>
  <conditionalFormatting sqref="L41">
    <cfRule type="expression" dxfId="133" priority="168">
      <formula>$K$41="Yes"</formula>
    </cfRule>
  </conditionalFormatting>
  <conditionalFormatting sqref="L42">
    <cfRule type="expression" dxfId="132" priority="167">
      <formula>$K$42="Yes"</formula>
    </cfRule>
  </conditionalFormatting>
  <conditionalFormatting sqref="L43">
    <cfRule type="expression" dxfId="131" priority="166">
      <formula>$K$43="Yes"</formula>
    </cfRule>
  </conditionalFormatting>
  <conditionalFormatting sqref="C19:C119">
    <cfRule type="expression" dxfId="130" priority="679">
      <formula>#REF!=$C$18</formula>
    </cfRule>
    <cfRule type="expression" dxfId="129" priority="680">
      <formula>#REF!=$C$18</formula>
    </cfRule>
    <cfRule type="expression" dxfId="128" priority="681">
      <formula>$K$9=$C$18</formula>
    </cfRule>
    <cfRule type="expression" dxfId="127" priority="682">
      <formula>$J$9=$C$18</formula>
    </cfRule>
    <cfRule type="expression" dxfId="126" priority="683">
      <formula>$I$9=$C$18</formula>
    </cfRule>
    <cfRule type="expression" dxfId="125" priority="684">
      <formula>$H$9=$C$18</formula>
    </cfRule>
    <cfRule type="expression" dxfId="124" priority="685">
      <formula>$G$9=$C$18</formula>
    </cfRule>
    <cfRule type="expression" dxfId="123" priority="686">
      <formula>$F$9=$C$18</formula>
    </cfRule>
    <cfRule type="expression" dxfId="122" priority="687">
      <formula>$E$9=$C$18</formula>
    </cfRule>
    <cfRule type="expression" dxfId="121" priority="688">
      <formula>$D$9=$C$18</formula>
    </cfRule>
    <cfRule type="expression" dxfId="120" priority="689">
      <formula>$C$9=$C$18</formula>
    </cfRule>
  </conditionalFormatting>
  <conditionalFormatting sqref="D19:D119">
    <cfRule type="expression" dxfId="119" priority="690">
      <formula>#REF!=$D$18</formula>
    </cfRule>
    <cfRule type="expression" dxfId="118" priority="691">
      <formula>#REF!=$D$18</formula>
    </cfRule>
    <cfRule type="expression" dxfId="117" priority="692">
      <formula>$K$9=$D$18</formula>
    </cfRule>
    <cfRule type="expression" dxfId="116" priority="693">
      <formula>$J$9=$D$18</formula>
    </cfRule>
    <cfRule type="expression" dxfId="115" priority="694">
      <formula>$I$9=$D$18</formula>
    </cfRule>
    <cfRule type="expression" dxfId="114" priority="695">
      <formula>$H$9=$D$18</formula>
    </cfRule>
    <cfRule type="expression" dxfId="113" priority="696">
      <formula>$G$9=$D$18</formula>
    </cfRule>
    <cfRule type="expression" dxfId="112" priority="697">
      <formula>$F$9=$D$18</formula>
    </cfRule>
    <cfRule type="expression" dxfId="111" priority="698">
      <formula>$E$9=$D$18</formula>
    </cfRule>
    <cfRule type="expression" dxfId="110" priority="699">
      <formula>$D$9=$D$18</formula>
    </cfRule>
    <cfRule type="expression" dxfId="109" priority="700">
      <formula>$C$9=$D$18</formula>
    </cfRule>
  </conditionalFormatting>
  <conditionalFormatting sqref="K19:K119">
    <cfRule type="expression" dxfId="108" priority="765">
      <formula>#REF!=$K$18</formula>
    </cfRule>
    <cfRule type="expression" dxfId="107" priority="766">
      <formula>$K$9=$K$18</formula>
    </cfRule>
    <cfRule type="expression" dxfId="106" priority="767">
      <formula>$J$9=$K$18</formula>
    </cfRule>
    <cfRule type="expression" dxfId="105" priority="768">
      <formula>$I$9=$K$18</formula>
    </cfRule>
    <cfRule type="expression" dxfId="104" priority="769">
      <formula>$H$9=$K$18</formula>
    </cfRule>
    <cfRule type="expression" dxfId="103" priority="770">
      <formula>$G$9=$K$18</formula>
    </cfRule>
    <cfRule type="expression" dxfId="102" priority="771">
      <formula>$F$9=$K$18</formula>
    </cfRule>
    <cfRule type="expression" dxfId="101" priority="772">
      <formula>$E$9=$K$18</formula>
    </cfRule>
    <cfRule type="expression" dxfId="100" priority="773">
      <formula>$D$9=$K$18</formula>
    </cfRule>
    <cfRule type="expression" dxfId="99" priority="774">
      <formula>$C$9=$K$18</formula>
    </cfRule>
  </conditionalFormatting>
  <conditionalFormatting sqref="K19">
    <cfRule type="expression" dxfId="98" priority="775">
      <formula>#REF!=$K$18</formula>
    </cfRule>
  </conditionalFormatting>
  <conditionalFormatting sqref="L44">
    <cfRule type="expression" dxfId="97" priority="165">
      <formula>$K$44="Yes"</formula>
    </cfRule>
  </conditionalFormatting>
  <conditionalFormatting sqref="L45">
    <cfRule type="expression" dxfId="96" priority="164">
      <formula>$K$45="Yes"</formula>
    </cfRule>
  </conditionalFormatting>
  <conditionalFormatting sqref="L46">
    <cfRule type="expression" dxfId="95" priority="163">
      <formula>$K$46="Yes"</formula>
    </cfRule>
  </conditionalFormatting>
  <conditionalFormatting sqref="L47">
    <cfRule type="expression" dxfId="94" priority="162">
      <formula>$K$47="Yes"</formula>
    </cfRule>
  </conditionalFormatting>
  <conditionalFormatting sqref="L48">
    <cfRule type="expression" dxfId="93" priority="161">
      <formula>$K$48="Yes"</formula>
    </cfRule>
  </conditionalFormatting>
  <conditionalFormatting sqref="L49">
    <cfRule type="expression" dxfId="92" priority="160">
      <formula>$K$49="Yes"</formula>
    </cfRule>
  </conditionalFormatting>
  <conditionalFormatting sqref="L50">
    <cfRule type="expression" dxfId="91" priority="159">
      <formula>$K$50="Yes"</formula>
    </cfRule>
  </conditionalFormatting>
  <conditionalFormatting sqref="L51">
    <cfRule type="expression" dxfId="90" priority="158">
      <formula>$K$51="Yes"</formula>
    </cfRule>
  </conditionalFormatting>
  <conditionalFormatting sqref="L52">
    <cfRule type="expression" dxfId="89" priority="157">
      <formula>$K$52="Yes"</formula>
    </cfRule>
  </conditionalFormatting>
  <conditionalFormatting sqref="L53:L54">
    <cfRule type="expression" dxfId="88" priority="156">
      <formula>$K53="Yes"</formula>
    </cfRule>
  </conditionalFormatting>
  <conditionalFormatting sqref="L55">
    <cfRule type="expression" dxfId="87" priority="155">
      <formula>$K$55="Yes"</formula>
    </cfRule>
  </conditionalFormatting>
  <conditionalFormatting sqref="L56">
    <cfRule type="expression" dxfId="86" priority="154">
      <formula>$K$56="Yes"</formula>
    </cfRule>
  </conditionalFormatting>
  <conditionalFormatting sqref="L57">
    <cfRule type="expression" dxfId="85" priority="153">
      <formula>$K$57="Yes"</formula>
    </cfRule>
  </conditionalFormatting>
  <conditionalFormatting sqref="L58">
    <cfRule type="expression" dxfId="84" priority="152">
      <formula>$K$58="Yes"</formula>
    </cfRule>
  </conditionalFormatting>
  <conditionalFormatting sqref="L59:L119">
    <cfRule type="expression" dxfId="83" priority="151">
      <formula>K59="Yes"</formula>
    </cfRule>
  </conditionalFormatting>
  <conditionalFormatting sqref="S19:S119">
    <cfRule type="expression" dxfId="82" priority="150">
      <formula>C19="Yes"</formula>
    </cfRule>
  </conditionalFormatting>
  <conditionalFormatting sqref="T19:T119">
    <cfRule type="expression" dxfId="81" priority="147">
      <formula>C19="Yes"</formula>
    </cfRule>
  </conditionalFormatting>
  <conditionalFormatting sqref="U19:U119">
    <cfRule type="expression" dxfId="80" priority="146">
      <formula>C19="Yes"</formula>
    </cfRule>
  </conditionalFormatting>
  <conditionalFormatting sqref="V19:V119">
    <cfRule type="expression" dxfId="79" priority="145">
      <formula>C19="Yes"</formula>
    </cfRule>
  </conditionalFormatting>
  <conditionalFormatting sqref="W19:W119">
    <cfRule type="expression" dxfId="78" priority="144">
      <formula>D19="Yes"</formula>
    </cfRule>
  </conditionalFormatting>
  <conditionalFormatting sqref="DD19:DD119">
    <cfRule type="expression" dxfId="77" priority="142">
      <formula>E19="Yes"</formula>
    </cfRule>
  </conditionalFormatting>
  <conditionalFormatting sqref="DF19:DF119">
    <cfRule type="expression" dxfId="76" priority="139">
      <formula>E19="Yes"</formula>
    </cfRule>
  </conditionalFormatting>
  <conditionalFormatting sqref="DG19:DG119">
    <cfRule type="expression" dxfId="75" priority="138">
      <formula>DF19="Yes"</formula>
    </cfRule>
  </conditionalFormatting>
  <conditionalFormatting sqref="DH19:DH119">
    <cfRule type="expression" dxfId="74" priority="137">
      <formula>E19="Yes"</formula>
    </cfRule>
  </conditionalFormatting>
  <conditionalFormatting sqref="DJ19:DJ119">
    <cfRule type="expression" dxfId="73" priority="135">
      <formula>E19="Yes"</formula>
    </cfRule>
  </conditionalFormatting>
  <conditionalFormatting sqref="DV19:DV119">
    <cfRule type="expression" dxfId="72" priority="133">
      <formula>DJ19="Yes"</formula>
    </cfRule>
  </conditionalFormatting>
  <conditionalFormatting sqref="DK19:DK119">
    <cfRule type="expression" dxfId="71" priority="132">
      <formula>DJ19="Yes"</formula>
    </cfRule>
  </conditionalFormatting>
  <conditionalFormatting sqref="DL19:DL119">
    <cfRule type="expression" dxfId="70" priority="131">
      <formula>DJ19="Yes"</formula>
    </cfRule>
  </conditionalFormatting>
  <conditionalFormatting sqref="DM19:DM119">
    <cfRule type="expression" dxfId="69" priority="130">
      <formula>DJ19="Yes"</formula>
    </cfRule>
  </conditionalFormatting>
  <conditionalFormatting sqref="DN19:DN119">
    <cfRule type="expression" dxfId="68" priority="129">
      <formula>DJ19="Yes"</formula>
    </cfRule>
  </conditionalFormatting>
  <conditionalFormatting sqref="DO19:DO119">
    <cfRule type="expression" dxfId="67" priority="128">
      <formula>DJ19="Yes"</formula>
    </cfRule>
  </conditionalFormatting>
  <conditionalFormatting sqref="DP19:DP119">
    <cfRule type="expression" dxfId="66" priority="127">
      <formula>DJ19="Yes"</formula>
    </cfRule>
  </conditionalFormatting>
  <conditionalFormatting sqref="DQ19:DQ119">
    <cfRule type="expression" dxfId="65" priority="126">
      <formula>DJ19="Yes"</formula>
    </cfRule>
  </conditionalFormatting>
  <conditionalFormatting sqref="DR19:DR119">
    <cfRule type="expression" dxfId="64" priority="125">
      <formula>DJ19="Yes"</formula>
    </cfRule>
  </conditionalFormatting>
  <conditionalFormatting sqref="DS19:DS119">
    <cfRule type="expression" dxfId="63" priority="124">
      <formula>DJ19="Yes"</formula>
    </cfRule>
  </conditionalFormatting>
  <conditionalFormatting sqref="DT19:DT119">
    <cfRule type="expression" dxfId="62" priority="123">
      <formula>DJ19="Yes"</formula>
    </cfRule>
  </conditionalFormatting>
  <conditionalFormatting sqref="DU19:DU119">
    <cfRule type="expression" dxfId="61" priority="122">
      <formula>DJ19="Yes"</formula>
    </cfRule>
  </conditionalFormatting>
  <conditionalFormatting sqref="E19:E119">
    <cfRule type="expression" dxfId="60" priority="121">
      <formula>$C$9=$E$18</formula>
    </cfRule>
  </conditionalFormatting>
  <conditionalFormatting sqref="E19:E119">
    <cfRule type="expression" dxfId="59" priority="113">
      <formula>$K$9=$E$18</formula>
    </cfRule>
    <cfRule type="expression" dxfId="58" priority="114">
      <formula>$J$9=$E$18</formula>
    </cfRule>
    <cfRule type="expression" dxfId="57" priority="115">
      <formula>$I$9=$E$18</formula>
    </cfRule>
    <cfRule type="expression" dxfId="56" priority="116">
      <formula>$H$9=$E$18</formula>
    </cfRule>
    <cfRule type="expression" dxfId="55" priority="117">
      <formula>$G$9=$E$18</formula>
    </cfRule>
    <cfRule type="expression" dxfId="54" priority="118">
      <formula>$F$9=$E$18</formula>
    </cfRule>
    <cfRule type="expression" dxfId="53" priority="119">
      <formula>$E$9=$E$18</formula>
    </cfRule>
    <cfRule type="expression" dxfId="52" priority="120">
      <formula>$D$9=$E$18</formula>
    </cfRule>
  </conditionalFormatting>
  <conditionalFormatting sqref="F19:F119">
    <cfRule type="expression" dxfId="51" priority="94">
      <formula>$K$9=$F$18</formula>
    </cfRule>
    <cfRule type="expression" dxfId="50" priority="95">
      <formula>$J$9=$F$18</formula>
    </cfRule>
    <cfRule type="expression" dxfId="49" priority="96">
      <formula>$I$9=$F$18</formula>
    </cfRule>
    <cfRule type="expression" dxfId="48" priority="97">
      <formula>$H$9=$F$18</formula>
    </cfRule>
    <cfRule type="expression" dxfId="47" priority="98">
      <formula>$G$9=$F$18</formula>
    </cfRule>
    <cfRule type="expression" dxfId="46" priority="101">
      <formula>$F$9=$F$18</formula>
    </cfRule>
    <cfRule type="expression" dxfId="45" priority="102">
      <formula>$E$9=$F$18</formula>
    </cfRule>
    <cfRule type="expression" dxfId="44" priority="103">
      <formula>$D$9=$F$18</formula>
    </cfRule>
    <cfRule type="expression" dxfId="43" priority="104">
      <formula>$C$9=$F$18</formula>
    </cfRule>
  </conditionalFormatting>
  <conditionalFormatting sqref="G19:G119">
    <cfRule type="expression" dxfId="42" priority="76">
      <formula>$K$9=$G$18</formula>
    </cfRule>
    <cfRule type="expression" dxfId="41" priority="77">
      <formula>$J$9=$G$18</formula>
    </cfRule>
    <cfRule type="expression" dxfId="40" priority="78">
      <formula>$I$9=$G$18</formula>
    </cfRule>
    <cfRule type="expression" dxfId="39" priority="79">
      <formula>$H$9=$G$18</formula>
    </cfRule>
    <cfRule type="expression" dxfId="38" priority="80">
      <formula>$G$9=$G$18</formula>
    </cfRule>
    <cfRule type="expression" dxfId="37" priority="81">
      <formula>$F$9=$G$18</formula>
    </cfRule>
    <cfRule type="expression" dxfId="36" priority="82">
      <formula>$E$9=$G$18</formula>
    </cfRule>
    <cfRule type="expression" dxfId="35" priority="83">
      <formula>$D$9=$G$18</formula>
    </cfRule>
    <cfRule type="expression" dxfId="34" priority="84">
      <formula>$C$9=$G$18</formula>
    </cfRule>
  </conditionalFormatting>
  <conditionalFormatting sqref="H19:H119">
    <cfRule type="expression" dxfId="33" priority="67">
      <formula>$K$9=$H$18</formula>
    </cfRule>
    <cfRule type="expression" dxfId="32" priority="68">
      <formula>$J$9=$H$18</formula>
    </cfRule>
    <cfRule type="expression" dxfId="31" priority="69">
      <formula>$I$9=$H$18</formula>
    </cfRule>
    <cfRule type="expression" dxfId="30" priority="70">
      <formula>$H$9=$H$18</formula>
    </cfRule>
    <cfRule type="expression" dxfId="29" priority="71">
      <formula>$G$9=$H$18</formula>
    </cfRule>
    <cfRule type="expression" dxfId="28" priority="72">
      <formula>$F$9=$H$18</formula>
    </cfRule>
    <cfRule type="expression" dxfId="27" priority="73">
      <formula>$E$9=$H$18</formula>
    </cfRule>
    <cfRule type="expression" dxfId="26" priority="74">
      <formula>$D$9=$H$18</formula>
    </cfRule>
    <cfRule type="expression" dxfId="25" priority="75">
      <formula>$C$9=$H$18</formula>
    </cfRule>
  </conditionalFormatting>
  <conditionalFormatting sqref="I19:I119">
    <cfRule type="expression" dxfId="24" priority="58">
      <formula>$K$9=$I$18</formula>
    </cfRule>
    <cfRule type="expression" dxfId="23" priority="59">
      <formula>$J$9=$I$18</formula>
    </cfRule>
    <cfRule type="expression" dxfId="22" priority="60">
      <formula>$I$9=$I$18</formula>
    </cfRule>
    <cfRule type="expression" dxfId="21" priority="61">
      <formula>$H$9=$I$18</formula>
    </cfRule>
    <cfRule type="expression" dxfId="20" priority="62">
      <formula>$G$9=$I$18</formula>
    </cfRule>
    <cfRule type="expression" dxfId="19" priority="63">
      <formula>$F$9=$I$18</formula>
    </cfRule>
    <cfRule type="expression" dxfId="18" priority="64">
      <formula>$E$9=$I$18</formula>
    </cfRule>
    <cfRule type="expression" dxfId="17" priority="65">
      <formula>$D$9=$I$18</formula>
    </cfRule>
    <cfRule type="expression" dxfId="16" priority="66">
      <formula>$C$9=$I$18</formula>
    </cfRule>
  </conditionalFormatting>
  <conditionalFormatting sqref="J19:J119">
    <cfRule type="expression" dxfId="15" priority="49">
      <formula>$K$9=$J$18</formula>
    </cfRule>
    <cfRule type="expression" dxfId="14" priority="50">
      <formula>$J$9=$J$18</formula>
    </cfRule>
    <cfRule type="expression" dxfId="13" priority="51">
      <formula>$I$9=$J$18</formula>
    </cfRule>
    <cfRule type="expression" dxfId="12" priority="52">
      <formula>$H$9=$J$18</formula>
    </cfRule>
    <cfRule type="expression" dxfId="11" priority="53">
      <formula>$G$9=$J$18</formula>
    </cfRule>
    <cfRule type="expression" dxfId="10" priority="54">
      <formula>$F$9=$J$18</formula>
    </cfRule>
    <cfRule type="expression" dxfId="9" priority="55">
      <formula>$E$9=$J$18</formula>
    </cfRule>
    <cfRule type="expression" dxfId="8" priority="56">
      <formula>$D$9=$J$18</formula>
    </cfRule>
    <cfRule type="expression" dxfId="7" priority="57">
      <formula>$C$9=$J$18</formula>
    </cfRule>
  </conditionalFormatting>
  <conditionalFormatting sqref="CE19:CE119">
    <cfRule type="expression" dxfId="6" priority="801">
      <formula>$CD19="No"</formula>
    </cfRule>
  </conditionalFormatting>
  <conditionalFormatting sqref="CB19:CB119">
    <cfRule type="expression" dxfId="5" priority="802">
      <formula>$CA19="No"</formula>
    </cfRule>
  </conditionalFormatting>
  <conditionalFormatting sqref="CG19:CG119">
    <cfRule type="expression" dxfId="4" priority="803">
      <formula>$CF19="No"</formula>
    </cfRule>
  </conditionalFormatting>
  <conditionalFormatting sqref="DE19:DE119">
    <cfRule type="expression" dxfId="3" priority="804">
      <formula>DD19&lt;&gt;""</formula>
    </cfRule>
    <cfRule type="expression" dxfId="2" priority="805">
      <formula>E19="Yes"</formula>
    </cfRule>
  </conditionalFormatting>
  <conditionalFormatting sqref="BI19:BJ119 BL19:BM119 BO19:BP119 BR19:BS119 BU19:BU119">
    <cfRule type="expression" dxfId="1" priority="3" stopIfTrue="1">
      <formula>LEN(#REF!) &lt;&gt; 0</formula>
    </cfRule>
  </conditionalFormatting>
  <conditionalFormatting sqref="BV19:BV119">
    <cfRule type="expression" dxfId="0" priority="2" stopIfTrue="1">
      <formula>LEN(#REF!) &lt;&gt; 0</formula>
    </cfRule>
  </conditionalFormatting>
  <dataValidations count="21">
    <dataValidation type="list" allowBlank="1" showInputMessage="1" showErrorMessage="1" sqref="R19:R119" xr:uid="{D92E0E39-8B31-42B4-B447-15BB061A8992}">
      <formula1>"Commercial, Residential, Industrial, Agricultural, Mixed Use"</formula1>
    </dataValidation>
    <dataValidation type="list" allowBlank="1" showInputMessage="1" showErrorMessage="1" sqref="T19:V119 CN19:CQ119 CS19:CW119 CY19:CY119 DG19:DH119 C19:K119 DV19:DV119 DJ19:DJ119 DK20:DK119 DM19:DM119 DT19:DT119 DO19:DQ119" xr:uid="{8CA1F607-BC1C-4596-9D1E-5D92142B00CB}">
      <formula1>"Yes, No"</formula1>
    </dataValidation>
    <dataValidation type="list" allowBlank="1" showInputMessage="1" showErrorMessage="1" sqref="C8" xr:uid="{5ACD506A-8A9C-447A-826C-98122524266E}">
      <formula1>"Cannabis-Rec, Cannabis-Med, Cannabis-Both, CBD, Hemp, Non-Cannabis Sales"</formula1>
    </dataValidation>
    <dataValidation type="list" allowBlank="1" showInputMessage="1" showErrorMessage="1" sqref="CF19:CF119 CD19:CD119 CA19:CA119 CH19:CI119" xr:uid="{00000000-0002-0000-0000-000004000000}">
      <formula1>"-, Yes, No"</formula1>
    </dataValidation>
    <dataValidation type="list" allowBlank="1" showInputMessage="1" showErrorMessage="1" sqref="AA19:AA119" xr:uid="{00000000-0002-0000-0000-000005000000}">
      <formula1>"-, 1, 2, 3, 4, 5, 6, 7, 8, 9, 10"</formula1>
    </dataValidation>
    <dataValidation type="list" allowBlank="1" showInputMessage="1" showErrorMessage="1" sqref="X19:X119" xr:uid="{2CD211EE-91EB-4275-8A79-4F78FEF4E511}">
      <formula1>"-,1 Frame, 2 Joisted Masonry, 3 Non-Combustible, 4 MNC, 5 Modified Fire Resistive, 6 Fire Resistive, Greenhouse"</formula1>
    </dataValidation>
    <dataValidation type="list" allowBlank="1" showInputMessage="1" showErrorMessage="1" sqref="CB19:CB119" xr:uid="{783E04CC-EDDD-4366-9B8A-20616C07D7B6}">
      <formula1>"N/A, Safe (&gt;400 lbs.), Safe (&gt;600 lbs.), Safe (&gt;800 lbs.), Vault (Custom Built), Vault (Shipping Container), Vault (DEA Cage), Vault (Refridgerated Unit)"</formula1>
    </dataValidation>
    <dataValidation type="list" allowBlank="1" showInputMessage="1" showErrorMessage="1" sqref="CJ19:CJ119" xr:uid="{F44019D1-DE43-42AF-BE0A-27C8C522A987}">
      <formula1>"N/A, 1st, 3rd, Both"</formula1>
    </dataValidation>
    <dataValidation type="list" allowBlank="1" showInputMessage="1" showErrorMessage="1" sqref="CL19:CM119" xr:uid="{732DB1E4-8C76-4835-AA6F-FEB755AD3074}">
      <formula1>"No, Yes"</formula1>
    </dataValidation>
    <dataValidation type="list" allowBlank="1" showInputMessage="1" showErrorMessage="1" sqref="CC19:CC119" xr:uid="{8087A3BC-1F4C-4953-BD24-5B6277771E7F}">
      <formula1>"-,Form A,Form B,Form C,Form D,Form E,Form F,No"</formula1>
    </dataValidation>
    <dataValidation type="list" allowBlank="1" showInputMessage="1" showErrorMessage="1" sqref="AE19:AE119" xr:uid="{F0436C15-60A0-44CB-B54D-416DF0EF58EF}">
      <formula1>"-,Owned,Leased"</formula1>
    </dataValidation>
    <dataValidation type="list" allowBlank="1" showInputMessage="1" showErrorMessage="1" sqref="AG19:AG119 AJ19:AJ119" xr:uid="{6D1E3098-D963-47B8-BC0D-003F9A3F290D}">
      <formula1>"-,Yes,No"</formula1>
    </dataValidation>
    <dataValidation type="list" allowBlank="1" showInputMessage="1" showErrorMessage="1" sqref="BZ19:BZ119" xr:uid="{07BCC410-61A4-434B-800D-3291C4B74041}">
      <formula1>"10000, 25000, 50000"</formula1>
    </dataValidation>
    <dataValidation type="list" allowBlank="1" showInputMessage="1" showErrorMessage="1" sqref="BY20:BY119" xr:uid="{EA04BEF1-51C3-4520-9A4B-7E8B0F970365}">
      <formula1>"2500,10000, 50000"</formula1>
    </dataValidation>
    <dataValidation type="list" allowBlank="1" showInputMessage="1" showErrorMessage="1" sqref="W19:W119" xr:uid="{9844B072-7C2D-496F-82BE-59F66C4B829A}">
      <formula1>"Drying/Curing, Quarantine, Trimming, Storage of Finished Stock"</formula1>
    </dataValidation>
    <dataValidation type="list" allowBlank="1" showInputMessage="1" showErrorMessage="1" sqref="DA19:DA119" xr:uid="{6C40B375-E7C6-4709-9399-A3199C64C365}">
      <formula1>"Polycarbonate, Polurethane, Polyethylene, Glass, Canvas, Other"</formula1>
    </dataValidation>
    <dataValidation type="list" allowBlank="1" showInputMessage="1" showErrorMessage="1" sqref="DF19:DF119" xr:uid="{80E31D72-BD47-4612-A6E9-B0DF80E54C72}">
      <formula1>"yes, No"</formula1>
    </dataValidation>
    <dataValidation type="list" allowBlank="1" showInputMessage="1" showErrorMessage="1" sqref="S19:S119" xr:uid="{7465CA03-6141-4E6F-9EE8-B35F8C3C19C4}">
      <formula1>"Indoor, Outdoor, Greenhouse - Enclosed, Greenhouse - Open"</formula1>
    </dataValidation>
    <dataValidation type="list" allowBlank="1" showInputMessage="1" showErrorMessage="1" sqref="CK19:CK119" xr:uid="{ED3D99B8-A567-4C63-AB4A-6B101E08BBE9}">
      <formula1>"None, Armed, Unarmed, Both"</formula1>
    </dataValidation>
    <dataValidation type="list" allowBlank="1" showInputMessage="1" showErrorMessage="1" sqref="BY19" xr:uid="{3529EC9C-8928-47D5-BF4A-A65865E70CBC}">
      <formula1>"2500, 5000, 10000, 25000, 50000"</formula1>
    </dataValidation>
    <dataValidation type="list" allowBlank="1" showInputMessage="1" showErrorMessage="1" sqref="AH19:AH119" xr:uid="{B86E3F0D-ED43-417E-9CFB-D4BA4E15CD62}">
      <formula1>"Other, HPS, Metal Halide"</formula1>
    </dataValidation>
  </dataValidations>
  <pageMargins left="0.7" right="0.7" top="0.75" bottom="0.75" header="0.3" footer="0.3"/>
  <pageSetup scale="45" orientation="portrait" r:id="rId1"/>
  <ignoredErrors>
    <ignoredError sqref="BX19:BX119" unlockedFormula="1"/>
    <ignoredError sqref="BQ11 BN11 BW11" formula="1"/>
    <ignoredError sqref="BD19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ADA43D-E01D-4619-87D1-A86F274C609E}">
          <x14:formula1>
            <xm:f>'Behind The Scenes'!$A$2:$A$10</xm:f>
          </x14:formula1>
          <xm:sqref>C9:K9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2"/>
  <sheetViews>
    <sheetView workbookViewId="0">
      <selection activeCell="G1" sqref="G1:K2"/>
    </sheetView>
  </sheetViews>
  <sheetFormatPr defaultRowHeight="15" x14ac:dyDescent="0.25"/>
  <cols>
    <col min="1" max="2" width="25.7109375" style="35" customWidth="1"/>
    <col min="3" max="6" width="13.7109375" style="35" customWidth="1"/>
    <col min="7" max="10" width="13.7109375" style="96" customWidth="1"/>
    <col min="11" max="11" width="13.7109375" style="35" customWidth="1"/>
    <col min="12" max="12" width="3.5703125" style="243" bestFit="1" customWidth="1"/>
    <col min="13" max="16384" width="9.140625" style="35"/>
  </cols>
  <sheetData>
    <row r="1" spans="1:13" ht="20.100000000000001" customHeight="1" x14ac:dyDescent="0.25">
      <c r="A1" s="34" t="s">
        <v>154</v>
      </c>
      <c r="B1" s="34" t="s">
        <v>154</v>
      </c>
      <c r="C1" s="379" t="s">
        <v>0</v>
      </c>
      <c r="D1" s="380"/>
      <c r="E1" s="380"/>
      <c r="F1" s="381"/>
      <c r="G1" s="385" t="s">
        <v>154</v>
      </c>
      <c r="H1" s="386"/>
      <c r="I1" s="386"/>
      <c r="J1" s="386"/>
      <c r="K1" s="387"/>
      <c r="L1" s="234" t="s">
        <v>154</v>
      </c>
      <c r="M1" s="73"/>
    </row>
    <row r="2" spans="1:13" ht="20.100000000000001" customHeight="1" thickBot="1" x14ac:dyDescent="0.3">
      <c r="A2" s="34" t="s">
        <v>154</v>
      </c>
      <c r="B2" s="34" t="s">
        <v>154</v>
      </c>
      <c r="C2" s="382"/>
      <c r="D2" s="383"/>
      <c r="E2" s="383"/>
      <c r="F2" s="384"/>
      <c r="G2" s="388"/>
      <c r="H2" s="389"/>
      <c r="I2" s="389"/>
      <c r="J2" s="389"/>
      <c r="K2" s="390"/>
      <c r="L2" s="235" t="s">
        <v>154</v>
      </c>
    </row>
    <row r="3" spans="1:13" ht="20.100000000000001" customHeight="1" thickBot="1" x14ac:dyDescent="0.3">
      <c r="A3" s="34" t="s">
        <v>154</v>
      </c>
      <c r="B3" s="34" t="s">
        <v>154</v>
      </c>
      <c r="C3" s="407" t="s">
        <v>139</v>
      </c>
      <c r="D3" s="408" t="s">
        <v>154</v>
      </c>
      <c r="E3" s="408" t="s">
        <v>154</v>
      </c>
      <c r="F3" s="409" t="s">
        <v>154</v>
      </c>
      <c r="G3" s="410" t="s">
        <v>154</v>
      </c>
      <c r="H3" s="411" t="s">
        <v>154</v>
      </c>
      <c r="I3" s="411" t="s">
        <v>154</v>
      </c>
      <c r="J3" s="411" t="s">
        <v>154</v>
      </c>
      <c r="K3" s="412" t="s">
        <v>154</v>
      </c>
      <c r="L3" s="236" t="s">
        <v>154</v>
      </c>
    </row>
    <row r="4" spans="1:13" ht="20.100000000000001" customHeight="1" x14ac:dyDescent="0.25">
      <c r="A4" s="34" t="s">
        <v>154</v>
      </c>
      <c r="B4" s="34" t="s">
        <v>154</v>
      </c>
      <c r="C4" s="391" t="s">
        <v>1</v>
      </c>
      <c r="D4" s="392"/>
      <c r="E4" s="392"/>
      <c r="F4" s="392"/>
      <c r="G4" s="392"/>
      <c r="H4" s="392"/>
      <c r="I4" s="392"/>
      <c r="J4" s="392"/>
      <c r="K4" s="393"/>
      <c r="L4" s="237" t="s">
        <v>154</v>
      </c>
    </row>
    <row r="5" spans="1:13" ht="20.100000000000001" customHeight="1" thickBot="1" x14ac:dyDescent="0.3">
      <c r="A5" s="226" t="s">
        <v>154</v>
      </c>
      <c r="B5" s="226" t="s">
        <v>154</v>
      </c>
      <c r="C5" s="394"/>
      <c r="D5" s="395"/>
      <c r="E5" s="395"/>
      <c r="F5" s="395"/>
      <c r="G5" s="395"/>
      <c r="H5" s="395"/>
      <c r="I5" s="395"/>
      <c r="J5" s="395"/>
      <c r="K5" s="396"/>
      <c r="L5" s="238" t="s">
        <v>154</v>
      </c>
    </row>
    <row r="6" spans="1:13" customFormat="1" ht="20.100000000000001" customHeight="1" thickBot="1" x14ac:dyDescent="0.3">
      <c r="A6" s="420" t="s">
        <v>2</v>
      </c>
      <c r="B6" s="421" t="s">
        <v>154</v>
      </c>
      <c r="C6" s="422" t="str">
        <f>IF('CannGen SOV'!C7="", "", 'CannGen SOV'!C7)</f>
        <v/>
      </c>
      <c r="D6" s="423" t="s">
        <v>154</v>
      </c>
      <c r="E6" s="423" t="s">
        <v>154</v>
      </c>
      <c r="F6" s="423" t="s">
        <v>154</v>
      </c>
      <c r="G6" s="423" t="s">
        <v>154</v>
      </c>
      <c r="H6" s="423" t="s">
        <v>154</v>
      </c>
      <c r="I6" s="423" t="s">
        <v>154</v>
      </c>
      <c r="J6" s="423" t="s">
        <v>154</v>
      </c>
      <c r="K6" s="424" t="s">
        <v>154</v>
      </c>
      <c r="L6" s="239" t="s">
        <v>154</v>
      </c>
    </row>
    <row r="7" spans="1:13" customFormat="1" ht="20.100000000000001" customHeight="1" thickBot="1" x14ac:dyDescent="0.3">
      <c r="A7" s="427" t="s">
        <v>3</v>
      </c>
      <c r="B7" s="428" t="s">
        <v>154</v>
      </c>
      <c r="C7" s="433" t="str">
        <f>IF('CannGen SOV'!C8="", "",'CannGen SOV'!C8)</f>
        <v/>
      </c>
      <c r="D7" s="434" t="s">
        <v>154</v>
      </c>
      <c r="E7" s="227" t="s">
        <v>154</v>
      </c>
      <c r="F7" s="37" t="s">
        <v>154</v>
      </c>
      <c r="G7" s="193" t="s">
        <v>154</v>
      </c>
      <c r="H7" s="193" t="s">
        <v>154</v>
      </c>
      <c r="I7" s="193" t="s">
        <v>154</v>
      </c>
      <c r="J7" s="193" t="s">
        <v>154</v>
      </c>
      <c r="K7" s="38" t="s">
        <v>154</v>
      </c>
      <c r="L7" s="239" t="s">
        <v>154</v>
      </c>
    </row>
    <row r="8" spans="1:13" customFormat="1" ht="50.1" customHeight="1" thickBot="1" x14ac:dyDescent="0.3">
      <c r="A8" s="425" t="s">
        <v>150</v>
      </c>
      <c r="B8" s="426" t="s">
        <v>154</v>
      </c>
      <c r="C8" s="39" t="str">
        <f>IF('CannGen SOV'!C9="", "", 'CannGen SOV'!C9)</f>
        <v/>
      </c>
      <c r="D8" s="39" t="str">
        <f>IF('CannGen SOV'!D9="", "", 'CannGen SOV'!D9)</f>
        <v/>
      </c>
      <c r="E8" s="39" t="str">
        <f>IF('CannGen SOV'!E9="", "", 'CannGen SOV'!E9)</f>
        <v/>
      </c>
      <c r="F8" s="39" t="str">
        <f>IF('CannGen SOV'!F9="", "", 'CannGen SOV'!F9)</f>
        <v/>
      </c>
      <c r="G8" s="194" t="str">
        <f>IF('CannGen SOV'!G9="", "", 'CannGen SOV'!G9)</f>
        <v/>
      </c>
      <c r="H8" s="194" t="str">
        <f>IF('CannGen SOV'!H9="", "", 'CannGen SOV'!H9)</f>
        <v/>
      </c>
      <c r="I8" s="194" t="str">
        <f>IF('CannGen SOV'!I9="", "", 'CannGen SOV'!I9)</f>
        <v/>
      </c>
      <c r="J8" s="194" t="str">
        <f>IF('CannGen SOV'!J9="", "", 'CannGen SOV'!J9)</f>
        <v/>
      </c>
      <c r="K8" s="39" t="str">
        <f>IF('CannGen SOV'!K9="", "", 'CannGen SOV'!K9)</f>
        <v/>
      </c>
      <c r="L8" s="239" t="s">
        <v>154</v>
      </c>
    </row>
    <row r="9" spans="1:13" s="187" customFormat="1" ht="20.100000000000001" customHeight="1" thickBot="1" x14ac:dyDescent="0.3">
      <c r="A9" s="427" t="s">
        <v>5</v>
      </c>
      <c r="B9" s="428" t="s">
        <v>154</v>
      </c>
      <c r="C9" s="429" t="str">
        <f>IF('CannGen SOV'!C10="", "", 'CannGen SOV'!C10)</f>
        <v/>
      </c>
      <c r="D9" s="430" t="s">
        <v>154</v>
      </c>
      <c r="E9" s="228" t="s">
        <v>154</v>
      </c>
      <c r="F9" s="229" t="s">
        <v>154</v>
      </c>
      <c r="G9" s="230" t="s">
        <v>154</v>
      </c>
      <c r="H9" s="230" t="s">
        <v>154</v>
      </c>
      <c r="I9" s="230" t="s">
        <v>154</v>
      </c>
      <c r="J9" s="230" t="s">
        <v>154</v>
      </c>
      <c r="K9" s="224" t="s">
        <v>154</v>
      </c>
      <c r="L9" s="240" t="s">
        <v>154</v>
      </c>
    </row>
    <row r="10" spans="1:13" s="161" customFormat="1" ht="20.100000000000001" customHeight="1" thickBot="1" x14ac:dyDescent="0.3">
      <c r="A10" s="377" t="s">
        <v>151</v>
      </c>
      <c r="B10" s="378"/>
      <c r="C10" s="225" t="str">
        <f>IF(F10="", "Not Included", "Included")</f>
        <v>Not Included</v>
      </c>
      <c r="D10" s="377" t="s">
        <v>162</v>
      </c>
      <c r="E10" s="378"/>
      <c r="F10" s="418" t="str">
        <f>IF('CannGen SOV'!CD10="", "", 'CannGen SOV'!CD10)</f>
        <v/>
      </c>
      <c r="G10" s="419"/>
      <c r="H10" s="377" t="s">
        <v>163</v>
      </c>
      <c r="I10" s="378"/>
      <c r="J10" s="418" t="str">
        <f>IF('CannGen SOV'!CD11="", "", 'CannGen SOV'!CD11)</f>
        <v/>
      </c>
      <c r="K10" s="419"/>
      <c r="L10" s="241" t="s">
        <v>154</v>
      </c>
    </row>
    <row r="11" spans="1:13" s="161" customFormat="1" ht="20.100000000000001" customHeight="1" thickBot="1" x14ac:dyDescent="0.3">
      <c r="A11" s="231"/>
      <c r="B11" s="231"/>
      <c r="C11" s="232"/>
      <c r="D11" s="231"/>
      <c r="E11" s="231"/>
      <c r="F11" s="233"/>
      <c r="G11" s="233"/>
      <c r="H11" s="231"/>
      <c r="I11" s="231"/>
      <c r="J11" s="233"/>
      <c r="K11" s="233"/>
      <c r="L11" s="242"/>
    </row>
    <row r="12" spans="1:13" ht="66" customHeight="1" thickBot="1" x14ac:dyDescent="0.3">
      <c r="A12" s="78" t="s">
        <v>22</v>
      </c>
      <c r="B12" s="78" t="s">
        <v>23</v>
      </c>
      <c r="C12" s="413" t="s">
        <v>30</v>
      </c>
      <c r="D12" s="414"/>
      <c r="E12" s="415"/>
      <c r="F12" s="416" t="s">
        <v>161</v>
      </c>
      <c r="G12" s="417"/>
      <c r="H12" s="195" t="s">
        <v>157</v>
      </c>
      <c r="I12" s="195" t="s">
        <v>158</v>
      </c>
      <c r="J12" s="195" t="s">
        <v>70</v>
      </c>
      <c r="K12" s="195" t="s">
        <v>159</v>
      </c>
      <c r="L12" s="238" t="s">
        <v>154</v>
      </c>
    </row>
    <row r="13" spans="1:13" ht="18" customHeight="1" x14ac:dyDescent="0.25">
      <c r="A13" s="188" t="str">
        <f>IF('CannGen SOV'!A19="", "", 'CannGen SOV'!A19)</f>
        <v/>
      </c>
      <c r="B13" s="189" t="str">
        <f>IF('CannGen SOV'!B19="", "", 'CannGen SOV'!B19)</f>
        <v/>
      </c>
      <c r="C13" s="431" t="str">
        <f>IF('CannGen SOV'!M19="","",'CannGen SOV'!M19)</f>
        <v/>
      </c>
      <c r="D13" s="432"/>
      <c r="E13" s="432"/>
      <c r="F13" s="403" t="str">
        <f>IF('CannGen SOV'!M19="","",_xlfn.TEXTJOIN(" ", TRUE, 'CannGen SOV'!N19:'CannGen SOV'!P19))</f>
        <v/>
      </c>
      <c r="G13" s="404"/>
      <c r="H13" s="196" t="str">
        <f>IF(ISBLANK('CannGen SOV'!A19),"",IF('CannGen SOV'!BD19=0," ",'CannGen SOV'!BD19))</f>
        <v/>
      </c>
      <c r="I13" s="196" t="str">
        <f>IF(ISBLANK('CannGen SOV'!A19),"",IF('CannGen SOV'!BW19=0," ",'CannGen SOV'!BW19))</f>
        <v/>
      </c>
      <c r="J13" s="196" t="str">
        <f>IF(ISBLANK('CannGen SOV'!A19), "", IF('CannGen SOV'!BY19="", " ", 'CannGen SOV'!BY19))</f>
        <v/>
      </c>
      <c r="K13" s="196" t="str">
        <f>IF(ISBLANK('CannGen SOV'!A19), "", IF('CannGen SOV'!BZ19=0, " ", 'CannGen SOV'!BZ19))</f>
        <v/>
      </c>
      <c r="L13" s="238"/>
    </row>
    <row r="14" spans="1:13" ht="18" customHeight="1" x14ac:dyDescent="0.25">
      <c r="A14" s="190" t="str">
        <f>IF('CannGen SOV'!A20="", "", 'CannGen SOV'!A20)</f>
        <v/>
      </c>
      <c r="B14" s="36" t="str">
        <f>IF('CannGen SOV'!B20="", "", 'CannGen SOV'!B20)</f>
        <v/>
      </c>
      <c r="C14" s="397" t="str">
        <f>IF('CannGen SOV'!M20="","",'CannGen SOV'!M20)</f>
        <v/>
      </c>
      <c r="D14" s="398"/>
      <c r="E14" s="399"/>
      <c r="F14" s="397" t="str">
        <f>IF('CannGen SOV'!M20="","",_xlfn.TEXTJOIN(" ", TRUE, 'CannGen SOV'!N20:'CannGen SOV'!P20))</f>
        <v/>
      </c>
      <c r="G14" s="405"/>
      <c r="H14" s="197" t="str">
        <f>IF(ISBLANK('CannGen SOV'!A20),"",IF('CannGen SOV'!BD20=0," ",'CannGen SOV'!BD20))</f>
        <v/>
      </c>
      <c r="I14" s="197" t="str">
        <f>IF(ISBLANK('CannGen SOV'!B20),"",IF('CannGen SOV'!BW20=0," ",'CannGen SOV'!BW20))</f>
        <v/>
      </c>
      <c r="J14" s="197" t="str">
        <f>IF(ISBLANK('CannGen SOV'!A20), "", IF('CannGen SOV'!BY20="", " ", 'CannGen SOV'!BY20))</f>
        <v/>
      </c>
      <c r="K14" s="197" t="str">
        <f>IF(ISBLANK('CannGen SOV'!A20), "", IF('CannGen SOV'!BZ20=0, " ", 'CannGen SOV'!BZ20))</f>
        <v/>
      </c>
      <c r="L14" s="238"/>
    </row>
    <row r="15" spans="1:13" ht="18" customHeight="1" x14ac:dyDescent="0.25">
      <c r="A15" s="190" t="str">
        <f>IF('CannGen SOV'!A21="", "", 'CannGen SOV'!A21)</f>
        <v/>
      </c>
      <c r="B15" s="36" t="str">
        <f>IF('CannGen SOV'!B21="", "", 'CannGen SOV'!B21)</f>
        <v/>
      </c>
      <c r="C15" s="397" t="str">
        <f>IF('CannGen SOV'!M21="","",'CannGen SOV'!M21)</f>
        <v/>
      </c>
      <c r="D15" s="398"/>
      <c r="E15" s="399"/>
      <c r="F15" s="397" t="str">
        <f>IF('CannGen SOV'!M21="","",_xlfn.TEXTJOIN(" ", TRUE, 'CannGen SOV'!N21:'CannGen SOV'!P21))</f>
        <v/>
      </c>
      <c r="G15" s="405"/>
      <c r="H15" s="197" t="str">
        <f>IF(ISBLANK('CannGen SOV'!A21),"",IF('CannGen SOV'!BD21=0," ",'CannGen SOV'!BD21))</f>
        <v/>
      </c>
      <c r="I15" s="197" t="str">
        <f>IF(ISBLANK('CannGen SOV'!B21),"",IF('CannGen SOV'!BW21=0," ",'CannGen SOV'!BW21))</f>
        <v/>
      </c>
      <c r="J15" s="197" t="str">
        <f>IF(ISBLANK('CannGen SOV'!A21), "", IF('CannGen SOV'!BY21="", " ", 'CannGen SOV'!BY21))</f>
        <v/>
      </c>
      <c r="K15" s="197" t="str">
        <f>IF(ISBLANK('CannGen SOV'!A21), "", IF('CannGen SOV'!BZ21=0, " ", 'CannGen SOV'!BZ21))</f>
        <v/>
      </c>
      <c r="L15" s="238"/>
    </row>
    <row r="16" spans="1:13" ht="18" customHeight="1" x14ac:dyDescent="0.25">
      <c r="A16" s="190" t="str">
        <f>IF('CannGen SOV'!A22="", "", 'CannGen SOV'!A22)</f>
        <v/>
      </c>
      <c r="B16" s="36" t="str">
        <f>IF('CannGen SOV'!B22="", "", 'CannGen SOV'!B22)</f>
        <v/>
      </c>
      <c r="C16" s="397" t="str">
        <f>IF('CannGen SOV'!M22="","",'CannGen SOV'!M22)</f>
        <v/>
      </c>
      <c r="D16" s="398"/>
      <c r="E16" s="399"/>
      <c r="F16" s="397" t="str">
        <f>IF('CannGen SOV'!M22="","",_xlfn.TEXTJOIN(" ", TRUE, 'CannGen SOV'!N22:'CannGen SOV'!P22))</f>
        <v/>
      </c>
      <c r="G16" s="405"/>
      <c r="H16" s="197" t="str">
        <f>IF(ISBLANK('CannGen SOV'!A22),"",IF('CannGen SOV'!BD22=0," ",'CannGen SOV'!BD22))</f>
        <v/>
      </c>
      <c r="I16" s="197" t="str">
        <f>IF(ISBLANK('CannGen SOV'!B22),"",IF('CannGen SOV'!BW22=0," ",'CannGen SOV'!BW22))</f>
        <v/>
      </c>
      <c r="J16" s="197" t="str">
        <f>IF(ISBLANK('CannGen SOV'!A22), "", IF('CannGen SOV'!BY22="", " ", 'CannGen SOV'!BY22))</f>
        <v/>
      </c>
      <c r="K16" s="197" t="str">
        <f>IF(ISBLANK('CannGen SOV'!A22), "", IF('CannGen SOV'!BZ22=0, " ", 'CannGen SOV'!BZ22))</f>
        <v/>
      </c>
      <c r="L16" s="238"/>
    </row>
    <row r="17" spans="1:12" ht="18" customHeight="1" x14ac:dyDescent="0.25">
      <c r="A17" s="190" t="str">
        <f>IF('CannGen SOV'!A23="", "", 'CannGen SOV'!A23)</f>
        <v/>
      </c>
      <c r="B17" s="36" t="str">
        <f>IF('CannGen SOV'!B23="", "", 'CannGen SOV'!B23)</f>
        <v/>
      </c>
      <c r="C17" s="397" t="str">
        <f>IF('CannGen SOV'!M23="","",'CannGen SOV'!M23)</f>
        <v/>
      </c>
      <c r="D17" s="398"/>
      <c r="E17" s="399"/>
      <c r="F17" s="397" t="str">
        <f>IF('CannGen SOV'!M23="","",_xlfn.TEXTJOIN(" ", TRUE, 'CannGen SOV'!N23:'CannGen SOV'!P23))</f>
        <v/>
      </c>
      <c r="G17" s="405"/>
      <c r="H17" s="197" t="str">
        <f>IF(ISBLANK('CannGen SOV'!A23),"",IF('CannGen SOV'!BD23=0," ",'CannGen SOV'!BD23))</f>
        <v/>
      </c>
      <c r="I17" s="197" t="str">
        <f>IF(ISBLANK('CannGen SOV'!B23),"",IF('CannGen SOV'!BW23=0," ",'CannGen SOV'!BW23))</f>
        <v/>
      </c>
      <c r="J17" s="197" t="str">
        <f>IF(ISBLANK('CannGen SOV'!A23), "", IF('CannGen SOV'!BY23="", " ", 'CannGen SOV'!BY23))</f>
        <v/>
      </c>
      <c r="K17" s="197" t="str">
        <f>IF(ISBLANK('CannGen SOV'!A23), "", IF('CannGen SOV'!BZ23=0, " ", 'CannGen SOV'!BZ23))</f>
        <v/>
      </c>
      <c r="L17" s="238"/>
    </row>
    <row r="18" spans="1:12" ht="18" customHeight="1" x14ac:dyDescent="0.25">
      <c r="A18" s="190" t="str">
        <f>IF('CannGen SOV'!A24="", "", 'CannGen SOV'!A24)</f>
        <v/>
      </c>
      <c r="B18" s="36" t="str">
        <f>IF('CannGen SOV'!B24="", "", 'CannGen SOV'!B24)</f>
        <v/>
      </c>
      <c r="C18" s="397" t="str">
        <f>IF('CannGen SOV'!M24="","",'CannGen SOV'!M24)</f>
        <v/>
      </c>
      <c r="D18" s="398"/>
      <c r="E18" s="399"/>
      <c r="F18" s="397" t="str">
        <f>IF('CannGen SOV'!M24="","",_xlfn.TEXTJOIN(" ", TRUE, 'CannGen SOV'!N24:'CannGen SOV'!P24))</f>
        <v/>
      </c>
      <c r="G18" s="405"/>
      <c r="H18" s="197" t="str">
        <f>IF(ISBLANK('CannGen SOV'!A24),"",IF('CannGen SOV'!BD24=0," ",'CannGen SOV'!BD24))</f>
        <v/>
      </c>
      <c r="I18" s="197" t="str">
        <f>IF(ISBLANK('CannGen SOV'!B24),"",IF('CannGen SOV'!BW24=0," ",'CannGen SOV'!BW24))</f>
        <v/>
      </c>
      <c r="J18" s="197" t="str">
        <f>IF(ISBLANK('CannGen SOV'!A24), "", IF('CannGen SOV'!BY24="", " ", 'CannGen SOV'!BY24))</f>
        <v/>
      </c>
      <c r="K18" s="197" t="str">
        <f>IF(ISBLANK('CannGen SOV'!A24), "", IF('CannGen SOV'!BZ24=0, " ", 'CannGen SOV'!BZ24))</f>
        <v/>
      </c>
      <c r="L18" s="238"/>
    </row>
    <row r="19" spans="1:12" ht="18" customHeight="1" x14ac:dyDescent="0.25">
      <c r="A19" s="190" t="str">
        <f>IF('CannGen SOV'!A25="", "", 'CannGen SOV'!A25)</f>
        <v/>
      </c>
      <c r="B19" s="36" t="str">
        <f>IF('CannGen SOV'!B25="", "", 'CannGen SOV'!B25)</f>
        <v/>
      </c>
      <c r="C19" s="397" t="str">
        <f>IF('CannGen SOV'!M25="","",'CannGen SOV'!M25)</f>
        <v/>
      </c>
      <c r="D19" s="398"/>
      <c r="E19" s="399"/>
      <c r="F19" s="397" t="str">
        <f>IF('CannGen SOV'!M25="","",_xlfn.TEXTJOIN(" ", TRUE, 'CannGen SOV'!N25:'CannGen SOV'!P25))</f>
        <v/>
      </c>
      <c r="G19" s="405"/>
      <c r="H19" s="197" t="str">
        <f>IF(ISBLANK('CannGen SOV'!A25),"",IF('CannGen SOV'!BD25=0," ",'CannGen SOV'!BD25))</f>
        <v/>
      </c>
      <c r="I19" s="197" t="str">
        <f>IF(ISBLANK('CannGen SOV'!B25),"",IF('CannGen SOV'!BW25=0," ",'CannGen SOV'!BW25))</f>
        <v/>
      </c>
      <c r="J19" s="197" t="str">
        <f>IF(ISBLANK('CannGen SOV'!A25), "", IF('CannGen SOV'!BY25="", " ", 'CannGen SOV'!BY25))</f>
        <v/>
      </c>
      <c r="K19" s="197" t="str">
        <f>IF(ISBLANK('CannGen SOV'!A25), "", IF('CannGen SOV'!BZ25=0, " ", 'CannGen SOV'!BZ25))</f>
        <v/>
      </c>
      <c r="L19" s="238"/>
    </row>
    <row r="20" spans="1:12" ht="18" customHeight="1" x14ac:dyDescent="0.25">
      <c r="A20" s="190" t="str">
        <f>IF('CannGen SOV'!A26="", "", 'CannGen SOV'!A26)</f>
        <v/>
      </c>
      <c r="B20" s="36" t="str">
        <f>IF('CannGen SOV'!B26="", "", 'CannGen SOV'!B26)</f>
        <v/>
      </c>
      <c r="C20" s="397" t="str">
        <f>IF('CannGen SOV'!M26="","",'CannGen SOV'!M26)</f>
        <v/>
      </c>
      <c r="D20" s="398"/>
      <c r="E20" s="399"/>
      <c r="F20" s="397" t="str">
        <f>IF('CannGen SOV'!M26="","",_xlfn.TEXTJOIN(" ", TRUE, 'CannGen SOV'!N26:'CannGen SOV'!P26))</f>
        <v/>
      </c>
      <c r="G20" s="405"/>
      <c r="H20" s="197" t="str">
        <f>IF(ISBLANK('CannGen SOV'!A26),"",IF('CannGen SOV'!BD26=0," ",'CannGen SOV'!BD26))</f>
        <v/>
      </c>
      <c r="I20" s="197" t="str">
        <f>IF(ISBLANK('CannGen SOV'!B26),"",IF('CannGen SOV'!BW26=0," ",'CannGen SOV'!BW26))</f>
        <v/>
      </c>
      <c r="J20" s="197" t="str">
        <f>IF(ISBLANK('CannGen SOV'!A26), "", IF('CannGen SOV'!BY26="", " ", 'CannGen SOV'!BY26))</f>
        <v/>
      </c>
      <c r="K20" s="197" t="str">
        <f>IF(ISBLANK('CannGen SOV'!A26), "", IF('CannGen SOV'!BZ26=0, " ", 'CannGen SOV'!BZ26))</f>
        <v/>
      </c>
      <c r="L20" s="238"/>
    </row>
    <row r="21" spans="1:12" ht="18" customHeight="1" x14ac:dyDescent="0.25">
      <c r="A21" s="190" t="str">
        <f>IF('CannGen SOV'!A27="", "", 'CannGen SOV'!A27)</f>
        <v/>
      </c>
      <c r="B21" s="36" t="str">
        <f>IF('CannGen SOV'!B27="", "", 'CannGen SOV'!B27)</f>
        <v/>
      </c>
      <c r="C21" s="397" t="str">
        <f>IF('CannGen SOV'!M27="","",'CannGen SOV'!M27)</f>
        <v/>
      </c>
      <c r="D21" s="398"/>
      <c r="E21" s="399"/>
      <c r="F21" s="397" t="str">
        <f>IF('CannGen SOV'!M27="","",_xlfn.TEXTJOIN(" ", TRUE, 'CannGen SOV'!N27:'CannGen SOV'!P27))</f>
        <v/>
      </c>
      <c r="G21" s="405"/>
      <c r="H21" s="197" t="str">
        <f>IF(ISBLANK('CannGen SOV'!A27),"",IF('CannGen SOV'!BD27=0," ",'CannGen SOV'!BD27))</f>
        <v/>
      </c>
      <c r="I21" s="197" t="str">
        <f>IF(ISBLANK('CannGen SOV'!B27),"",IF('CannGen SOV'!BW27=0," ",'CannGen SOV'!BW27))</f>
        <v/>
      </c>
      <c r="J21" s="197" t="str">
        <f>IF(ISBLANK('CannGen SOV'!A27), "", IF('CannGen SOV'!BY27="", " ", 'CannGen SOV'!BY27))</f>
        <v/>
      </c>
      <c r="K21" s="197" t="str">
        <f>IF(ISBLANK('CannGen SOV'!A27), "", IF('CannGen SOV'!BZ27=0, " ", 'CannGen SOV'!BZ27))</f>
        <v/>
      </c>
      <c r="L21" s="238"/>
    </row>
    <row r="22" spans="1:12" ht="18" customHeight="1" x14ac:dyDescent="0.25">
      <c r="A22" s="190" t="str">
        <f>IF('CannGen SOV'!A28="", "", 'CannGen SOV'!A28)</f>
        <v/>
      </c>
      <c r="B22" s="36" t="str">
        <f>IF('CannGen SOV'!B28="", "", 'CannGen SOV'!B28)</f>
        <v/>
      </c>
      <c r="C22" s="397" t="str">
        <f>IF('CannGen SOV'!M28="","",'CannGen SOV'!M28)</f>
        <v/>
      </c>
      <c r="D22" s="398"/>
      <c r="E22" s="399"/>
      <c r="F22" s="397" t="str">
        <f>IF('CannGen SOV'!M28="","",_xlfn.TEXTJOIN(" ", TRUE, 'CannGen SOV'!N28:'CannGen SOV'!P28))</f>
        <v/>
      </c>
      <c r="G22" s="405"/>
      <c r="H22" s="197" t="str">
        <f>IF(ISBLANK('CannGen SOV'!A28),"",IF('CannGen SOV'!BD28=0," ",'CannGen SOV'!BD28))</f>
        <v/>
      </c>
      <c r="I22" s="197" t="str">
        <f>IF(ISBLANK('CannGen SOV'!B28),"",IF('CannGen SOV'!BW28=0," ",'CannGen SOV'!BW28))</f>
        <v/>
      </c>
      <c r="J22" s="197" t="str">
        <f>IF(ISBLANK('CannGen SOV'!A28), "", IF('CannGen SOV'!BY28="", " ", 'CannGen SOV'!BY28))</f>
        <v/>
      </c>
      <c r="K22" s="197" t="str">
        <f>IF(ISBLANK('CannGen SOV'!A28), "", IF('CannGen SOV'!BZ28=0, " ", 'CannGen SOV'!BZ28))</f>
        <v/>
      </c>
      <c r="L22" s="238"/>
    </row>
    <row r="23" spans="1:12" ht="18" customHeight="1" x14ac:dyDescent="0.25">
      <c r="A23" s="190" t="str">
        <f>IF('CannGen SOV'!A29="", "", 'CannGen SOV'!A29)</f>
        <v/>
      </c>
      <c r="B23" s="36" t="str">
        <f>IF('CannGen SOV'!B29="", "", 'CannGen SOV'!B29)</f>
        <v/>
      </c>
      <c r="C23" s="397" t="str">
        <f>IF('CannGen SOV'!M29="","",'CannGen SOV'!M29)</f>
        <v/>
      </c>
      <c r="D23" s="398"/>
      <c r="E23" s="399"/>
      <c r="F23" s="397" t="str">
        <f>IF('CannGen SOV'!M29="","",_xlfn.TEXTJOIN(" ", TRUE, 'CannGen SOV'!N29:'CannGen SOV'!P29))</f>
        <v/>
      </c>
      <c r="G23" s="405"/>
      <c r="H23" s="197" t="str">
        <f>IF(ISBLANK('CannGen SOV'!A29),"",IF('CannGen SOV'!BD29=0," ",'CannGen SOV'!BD29))</f>
        <v/>
      </c>
      <c r="I23" s="197" t="str">
        <f>IF(ISBLANK('CannGen SOV'!B29),"",IF('CannGen SOV'!BW29=0," ",'CannGen SOV'!BW29))</f>
        <v/>
      </c>
      <c r="J23" s="197" t="str">
        <f>IF(ISBLANK('CannGen SOV'!A29), "", IF('CannGen SOV'!BY29="", " ", 'CannGen SOV'!BY29))</f>
        <v/>
      </c>
      <c r="K23" s="197" t="str">
        <f>IF(ISBLANK('CannGen SOV'!A29), "", IF('CannGen SOV'!BZ29=0, " ", 'CannGen SOV'!BZ29))</f>
        <v/>
      </c>
      <c r="L23" s="238"/>
    </row>
    <row r="24" spans="1:12" ht="18" customHeight="1" x14ac:dyDescent="0.25">
      <c r="A24" s="190" t="str">
        <f>IF('CannGen SOV'!A30="", "", 'CannGen SOV'!A30)</f>
        <v/>
      </c>
      <c r="B24" s="36" t="str">
        <f>IF('CannGen SOV'!B30="", "", 'CannGen SOV'!B30)</f>
        <v/>
      </c>
      <c r="C24" s="397" t="str">
        <f>IF('CannGen SOV'!M30="","",'CannGen SOV'!M30)</f>
        <v/>
      </c>
      <c r="D24" s="398"/>
      <c r="E24" s="399"/>
      <c r="F24" s="397" t="str">
        <f>IF('CannGen SOV'!M30="","",_xlfn.TEXTJOIN(" ", TRUE, 'CannGen SOV'!N30:'CannGen SOV'!P30))</f>
        <v/>
      </c>
      <c r="G24" s="405"/>
      <c r="H24" s="197" t="str">
        <f>IF(ISBLANK('CannGen SOV'!A30),"",IF('CannGen SOV'!BD30=0," ",'CannGen SOV'!BD30))</f>
        <v/>
      </c>
      <c r="I24" s="197" t="str">
        <f>IF(ISBLANK('CannGen SOV'!B30),"",IF('CannGen SOV'!BW30=0," ",'CannGen SOV'!BW30))</f>
        <v/>
      </c>
      <c r="J24" s="197" t="str">
        <f>IF(ISBLANK('CannGen SOV'!A30), "", IF('CannGen SOV'!BY30="", " ", 'CannGen SOV'!BY30))</f>
        <v/>
      </c>
      <c r="K24" s="197" t="str">
        <f>IF(ISBLANK('CannGen SOV'!A30), "", IF('CannGen SOV'!BZ30=0, " ", 'CannGen SOV'!BZ30))</f>
        <v/>
      </c>
      <c r="L24" s="238"/>
    </row>
    <row r="25" spans="1:12" ht="18" customHeight="1" x14ac:dyDescent="0.25">
      <c r="A25" s="190" t="str">
        <f>IF('CannGen SOV'!A31="", "", 'CannGen SOV'!A31)</f>
        <v/>
      </c>
      <c r="B25" s="36" t="str">
        <f>IF('CannGen SOV'!B31="", "", 'CannGen SOV'!B31)</f>
        <v/>
      </c>
      <c r="C25" s="397" t="str">
        <f>IF('CannGen SOV'!M31="","",'CannGen SOV'!M31)</f>
        <v/>
      </c>
      <c r="D25" s="398"/>
      <c r="E25" s="399"/>
      <c r="F25" s="397" t="str">
        <f>IF('CannGen SOV'!M31="","",_xlfn.TEXTJOIN(" ", TRUE, 'CannGen SOV'!N31:'CannGen SOV'!P31))</f>
        <v/>
      </c>
      <c r="G25" s="405"/>
      <c r="H25" s="197" t="str">
        <f>IF(ISBLANK('CannGen SOV'!A31),"",IF('CannGen SOV'!BD31=0," ",'CannGen SOV'!BD31))</f>
        <v/>
      </c>
      <c r="I25" s="197" t="str">
        <f>IF(ISBLANK('CannGen SOV'!B31),"",IF('CannGen SOV'!BW31=0," ",'CannGen SOV'!BW31))</f>
        <v/>
      </c>
      <c r="J25" s="197" t="str">
        <f>IF(ISBLANK('CannGen SOV'!A31), "", IF('CannGen SOV'!BY31="", " ", 'CannGen SOV'!BY31))</f>
        <v/>
      </c>
      <c r="K25" s="197" t="str">
        <f>IF(ISBLANK('CannGen SOV'!A31), "", IF('CannGen SOV'!BZ31=0, " ", 'CannGen SOV'!BZ31))</f>
        <v/>
      </c>
      <c r="L25" s="238"/>
    </row>
    <row r="26" spans="1:12" ht="18" customHeight="1" x14ac:dyDescent="0.25">
      <c r="A26" s="190" t="str">
        <f>IF('CannGen SOV'!A32="", "", 'CannGen SOV'!A32)</f>
        <v/>
      </c>
      <c r="B26" s="36" t="str">
        <f>IF('CannGen SOV'!B32="", "", 'CannGen SOV'!B32)</f>
        <v/>
      </c>
      <c r="C26" s="397" t="str">
        <f>IF('CannGen SOV'!M32="","",'CannGen SOV'!M32)</f>
        <v/>
      </c>
      <c r="D26" s="398"/>
      <c r="E26" s="399"/>
      <c r="F26" s="397" t="str">
        <f>IF('CannGen SOV'!M32="","",_xlfn.TEXTJOIN(" ", TRUE, 'CannGen SOV'!N32:'CannGen SOV'!P32))</f>
        <v/>
      </c>
      <c r="G26" s="405"/>
      <c r="H26" s="197" t="str">
        <f>IF(ISBLANK('CannGen SOV'!A32),"",IF('CannGen SOV'!BD32=0," ",'CannGen SOV'!BD32))</f>
        <v/>
      </c>
      <c r="I26" s="197" t="str">
        <f>IF(ISBLANK('CannGen SOV'!B32),"",IF('CannGen SOV'!BW32=0," ",'CannGen SOV'!BW32))</f>
        <v/>
      </c>
      <c r="J26" s="197" t="str">
        <f>IF(ISBLANK('CannGen SOV'!A32), "", IF('CannGen SOV'!BY32="", " ", 'CannGen SOV'!BY32))</f>
        <v/>
      </c>
      <c r="K26" s="197" t="str">
        <f>IF(ISBLANK('CannGen SOV'!A32), "", IF('CannGen SOV'!BZ32=0, " ", 'CannGen SOV'!BZ32))</f>
        <v/>
      </c>
      <c r="L26" s="238"/>
    </row>
    <row r="27" spans="1:12" ht="18" customHeight="1" x14ac:dyDescent="0.25">
      <c r="A27" s="190" t="str">
        <f>IF('CannGen SOV'!A33="", "", 'CannGen SOV'!A33)</f>
        <v/>
      </c>
      <c r="B27" s="36" t="str">
        <f>IF('CannGen SOV'!B33="", "", 'CannGen SOV'!B33)</f>
        <v/>
      </c>
      <c r="C27" s="397" t="str">
        <f>IF('CannGen SOV'!M33="","",'CannGen SOV'!M33)</f>
        <v/>
      </c>
      <c r="D27" s="398"/>
      <c r="E27" s="399"/>
      <c r="F27" s="397" t="str">
        <f>IF('CannGen SOV'!M33="","",_xlfn.TEXTJOIN(" ", TRUE, 'CannGen SOV'!N33:'CannGen SOV'!P33))</f>
        <v/>
      </c>
      <c r="G27" s="405"/>
      <c r="H27" s="197" t="str">
        <f>IF(ISBLANK('CannGen SOV'!A33),"",IF('CannGen SOV'!BD33=0," ",'CannGen SOV'!BD33))</f>
        <v/>
      </c>
      <c r="I27" s="197" t="str">
        <f>IF(ISBLANK('CannGen SOV'!B33),"",IF('CannGen SOV'!BW33=0," ",'CannGen SOV'!BW33))</f>
        <v/>
      </c>
      <c r="J27" s="197" t="str">
        <f>IF(ISBLANK('CannGen SOV'!A33), "", IF('CannGen SOV'!BY33="", " ", 'CannGen SOV'!BY33))</f>
        <v/>
      </c>
      <c r="K27" s="197" t="str">
        <f>IF(ISBLANK('CannGen SOV'!A33), "", IF('CannGen SOV'!BZ33=0, " ", 'CannGen SOV'!BZ33))</f>
        <v/>
      </c>
      <c r="L27" s="238"/>
    </row>
    <row r="28" spans="1:12" ht="18" customHeight="1" x14ac:dyDescent="0.25">
      <c r="A28" s="190" t="str">
        <f>IF('CannGen SOV'!A34="", "", 'CannGen SOV'!A34)</f>
        <v/>
      </c>
      <c r="B28" s="36" t="str">
        <f>IF('CannGen SOV'!B34="", "", 'CannGen SOV'!B34)</f>
        <v/>
      </c>
      <c r="C28" s="397" t="str">
        <f>IF('CannGen SOV'!M34="","",'CannGen SOV'!M34)</f>
        <v/>
      </c>
      <c r="D28" s="398"/>
      <c r="E28" s="399"/>
      <c r="F28" s="397" t="str">
        <f>IF('CannGen SOV'!M34="","",_xlfn.TEXTJOIN(" ", TRUE, 'CannGen SOV'!N34:'CannGen SOV'!P34))</f>
        <v/>
      </c>
      <c r="G28" s="405"/>
      <c r="H28" s="197" t="str">
        <f>IF(ISBLANK('CannGen SOV'!A34),"",IF('CannGen SOV'!BD34=0," ",'CannGen SOV'!BD34))</f>
        <v/>
      </c>
      <c r="I28" s="197" t="str">
        <f>IF(ISBLANK('CannGen SOV'!B34),"",IF('CannGen SOV'!BW34=0," ",'CannGen SOV'!BW34))</f>
        <v/>
      </c>
      <c r="J28" s="197" t="str">
        <f>IF(ISBLANK('CannGen SOV'!A34), "", IF('CannGen SOV'!BY34="", " ", 'CannGen SOV'!BY34))</f>
        <v/>
      </c>
      <c r="K28" s="197" t="str">
        <f>IF(ISBLANK('CannGen SOV'!A34), "", IF('CannGen SOV'!BZ34=0, " ", 'CannGen SOV'!BZ34))</f>
        <v/>
      </c>
      <c r="L28" s="238"/>
    </row>
    <row r="29" spans="1:12" ht="18" customHeight="1" x14ac:dyDescent="0.25">
      <c r="A29" s="190" t="str">
        <f>IF('CannGen SOV'!A35="", "", 'CannGen SOV'!A35)</f>
        <v/>
      </c>
      <c r="B29" s="36" t="str">
        <f>IF('CannGen SOV'!B35="", "", 'CannGen SOV'!B35)</f>
        <v/>
      </c>
      <c r="C29" s="397" t="str">
        <f>IF('CannGen SOV'!M35="","",'CannGen SOV'!M35)</f>
        <v/>
      </c>
      <c r="D29" s="398"/>
      <c r="E29" s="399"/>
      <c r="F29" s="397" t="str">
        <f>IF('CannGen SOV'!M35="","",_xlfn.TEXTJOIN(" ", TRUE, 'CannGen SOV'!N35:'CannGen SOV'!P35))</f>
        <v/>
      </c>
      <c r="G29" s="405"/>
      <c r="H29" s="197" t="str">
        <f>IF(ISBLANK('CannGen SOV'!A35),"",IF('CannGen SOV'!BD35=0," ",'CannGen SOV'!BD35))</f>
        <v/>
      </c>
      <c r="I29" s="197" t="str">
        <f>IF(ISBLANK('CannGen SOV'!B35),"",IF('CannGen SOV'!BW35=0," ",'CannGen SOV'!BW35))</f>
        <v/>
      </c>
      <c r="J29" s="197" t="str">
        <f>IF(ISBLANK('CannGen SOV'!A35), "", IF('CannGen SOV'!BY35="", " ", 'CannGen SOV'!BY35))</f>
        <v/>
      </c>
      <c r="K29" s="197" t="str">
        <f>IF(ISBLANK('CannGen SOV'!A35), "", IF('CannGen SOV'!BZ35=0, " ", 'CannGen SOV'!BZ35))</f>
        <v/>
      </c>
      <c r="L29" s="238"/>
    </row>
    <row r="30" spans="1:12" ht="18" customHeight="1" x14ac:dyDescent="0.25">
      <c r="A30" s="190" t="str">
        <f>IF('CannGen SOV'!A36="", "", 'CannGen SOV'!A36)</f>
        <v/>
      </c>
      <c r="B30" s="36" t="str">
        <f>IF('CannGen SOV'!B36="", "", 'CannGen SOV'!B36)</f>
        <v/>
      </c>
      <c r="C30" s="397" t="str">
        <f>IF('CannGen SOV'!M36="","",'CannGen SOV'!M36)</f>
        <v/>
      </c>
      <c r="D30" s="398"/>
      <c r="E30" s="399"/>
      <c r="F30" s="397" t="str">
        <f>IF('CannGen SOV'!M36="","",_xlfn.TEXTJOIN(" ", TRUE, 'CannGen SOV'!N36:'CannGen SOV'!P36))</f>
        <v/>
      </c>
      <c r="G30" s="405"/>
      <c r="H30" s="197" t="str">
        <f>IF(ISBLANK('CannGen SOV'!A36),"",IF('CannGen SOV'!BD36=0," ",'CannGen SOV'!BD36))</f>
        <v/>
      </c>
      <c r="I30" s="197" t="str">
        <f>IF(ISBLANK('CannGen SOV'!B36),"",IF('CannGen SOV'!BW36=0," ",'CannGen SOV'!BW36))</f>
        <v/>
      </c>
      <c r="J30" s="197" t="str">
        <f>IF(ISBLANK('CannGen SOV'!A36), "", IF('CannGen SOV'!BY36="", " ", 'CannGen SOV'!BY36))</f>
        <v/>
      </c>
      <c r="K30" s="197" t="str">
        <f>IF(ISBLANK('CannGen SOV'!A36), "", IF('CannGen SOV'!BZ36=0, " ", 'CannGen SOV'!BZ36))</f>
        <v/>
      </c>
      <c r="L30" s="238"/>
    </row>
    <row r="31" spans="1:12" ht="18" customHeight="1" x14ac:dyDescent="0.25">
      <c r="A31" s="190" t="str">
        <f>IF('CannGen SOV'!A37="", "", 'CannGen SOV'!A37)</f>
        <v/>
      </c>
      <c r="B31" s="36" t="str">
        <f>IF('CannGen SOV'!B37="", "", 'CannGen SOV'!B37)</f>
        <v/>
      </c>
      <c r="C31" s="397" t="str">
        <f>IF('CannGen SOV'!M37="","",'CannGen SOV'!M37)</f>
        <v/>
      </c>
      <c r="D31" s="398"/>
      <c r="E31" s="399"/>
      <c r="F31" s="397" t="str">
        <f>IF('CannGen SOV'!M37="","",_xlfn.TEXTJOIN(" ", TRUE, 'CannGen SOV'!N37:'CannGen SOV'!P37))</f>
        <v/>
      </c>
      <c r="G31" s="405"/>
      <c r="H31" s="197" t="str">
        <f>IF(ISBLANK('CannGen SOV'!A37),"",IF('CannGen SOV'!BD37=0," ",'CannGen SOV'!BD37))</f>
        <v/>
      </c>
      <c r="I31" s="197" t="str">
        <f>IF(ISBLANK('CannGen SOV'!B37),"",IF('CannGen SOV'!BW37=0," ",'CannGen SOV'!BW37))</f>
        <v/>
      </c>
      <c r="J31" s="197" t="str">
        <f>IF(ISBLANK('CannGen SOV'!A37), "", IF('CannGen SOV'!BY37="", " ", 'CannGen SOV'!BY37))</f>
        <v/>
      </c>
      <c r="K31" s="197" t="str">
        <f>IF(ISBLANK('CannGen SOV'!A37), "", IF('CannGen SOV'!BZ37=0, " ", 'CannGen SOV'!BZ37))</f>
        <v/>
      </c>
      <c r="L31" s="238"/>
    </row>
    <row r="32" spans="1:12" ht="18" customHeight="1" x14ac:dyDescent="0.25">
      <c r="A32" s="190" t="str">
        <f>IF('CannGen SOV'!A38="", "", 'CannGen SOV'!A38)</f>
        <v/>
      </c>
      <c r="B32" s="36" t="str">
        <f>IF('CannGen SOV'!B38="", "", 'CannGen SOV'!B38)</f>
        <v/>
      </c>
      <c r="C32" s="397" t="str">
        <f>IF('CannGen SOV'!M38="","",'CannGen SOV'!M38)</f>
        <v/>
      </c>
      <c r="D32" s="398"/>
      <c r="E32" s="399"/>
      <c r="F32" s="397" t="str">
        <f>IF('CannGen SOV'!M38="","",_xlfn.TEXTJOIN(" ", TRUE, 'CannGen SOV'!N38:'CannGen SOV'!P38))</f>
        <v/>
      </c>
      <c r="G32" s="405"/>
      <c r="H32" s="197" t="str">
        <f>IF(ISBLANK('CannGen SOV'!A38),"",IF('CannGen SOV'!BD38=0," ",'CannGen SOV'!BD38))</f>
        <v/>
      </c>
      <c r="I32" s="197" t="str">
        <f>IF(ISBLANK('CannGen SOV'!B38),"",IF('CannGen SOV'!BW38=0," ",'CannGen SOV'!BW38))</f>
        <v/>
      </c>
      <c r="J32" s="197" t="str">
        <f>IF(ISBLANK('CannGen SOV'!A38), "", IF('CannGen SOV'!BY38="", " ", 'CannGen SOV'!BY38))</f>
        <v/>
      </c>
      <c r="K32" s="197" t="str">
        <f>IF(ISBLANK('CannGen SOV'!A38), "", IF('CannGen SOV'!BZ38=0, " ", 'CannGen SOV'!BZ38))</f>
        <v/>
      </c>
      <c r="L32" s="238"/>
    </row>
    <row r="33" spans="1:12" ht="18" customHeight="1" x14ac:dyDescent="0.25">
      <c r="A33" s="190" t="str">
        <f>IF('CannGen SOV'!A39="", "", 'CannGen SOV'!A39)</f>
        <v/>
      </c>
      <c r="B33" s="36" t="str">
        <f>IF('CannGen SOV'!B39="", "", 'CannGen SOV'!B39)</f>
        <v/>
      </c>
      <c r="C33" s="397" t="str">
        <f>IF('CannGen SOV'!M39="","",'CannGen SOV'!M39)</f>
        <v/>
      </c>
      <c r="D33" s="398"/>
      <c r="E33" s="399"/>
      <c r="F33" s="397" t="str">
        <f>IF('CannGen SOV'!M39="","",_xlfn.TEXTJOIN(" ", TRUE, 'CannGen SOV'!N39:'CannGen SOV'!P39))</f>
        <v/>
      </c>
      <c r="G33" s="405"/>
      <c r="H33" s="197" t="str">
        <f>IF(ISBLANK('CannGen SOV'!A39),"",IF('CannGen SOV'!BD39=0," ",'CannGen SOV'!BD39))</f>
        <v/>
      </c>
      <c r="I33" s="197" t="str">
        <f>IF(ISBLANK('CannGen SOV'!B39),"",IF('CannGen SOV'!BW39=0," ",'CannGen SOV'!BW39))</f>
        <v/>
      </c>
      <c r="J33" s="197" t="str">
        <f>IF(ISBLANK('CannGen SOV'!A39), "", IF('CannGen SOV'!BY39="", " ", 'CannGen SOV'!BY39))</f>
        <v/>
      </c>
      <c r="K33" s="197" t="str">
        <f>IF(ISBLANK('CannGen SOV'!A39), "", IF('CannGen SOV'!BZ39=0, " ", 'CannGen SOV'!BZ39))</f>
        <v/>
      </c>
      <c r="L33" s="238"/>
    </row>
    <row r="34" spans="1:12" ht="18" customHeight="1" x14ac:dyDescent="0.25">
      <c r="A34" s="190" t="str">
        <f>IF('CannGen SOV'!A40="", "", 'CannGen SOV'!A40)</f>
        <v/>
      </c>
      <c r="B34" s="36" t="str">
        <f>IF('CannGen SOV'!B40="", "", 'CannGen SOV'!B40)</f>
        <v/>
      </c>
      <c r="C34" s="397" t="str">
        <f>IF('CannGen SOV'!M40="","",'CannGen SOV'!M40)</f>
        <v/>
      </c>
      <c r="D34" s="398"/>
      <c r="E34" s="399"/>
      <c r="F34" s="397" t="str">
        <f>IF('CannGen SOV'!M40="","",_xlfn.TEXTJOIN(" ", TRUE, 'CannGen SOV'!N40:'CannGen SOV'!P40))</f>
        <v/>
      </c>
      <c r="G34" s="405"/>
      <c r="H34" s="197" t="str">
        <f>IF(ISBLANK('CannGen SOV'!A40),"",IF('CannGen SOV'!BD40=0," ",'CannGen SOV'!BD40))</f>
        <v/>
      </c>
      <c r="I34" s="197" t="str">
        <f>IF(ISBLANK('CannGen SOV'!B40),"",IF('CannGen SOV'!BW40=0," ",'CannGen SOV'!BW40))</f>
        <v/>
      </c>
      <c r="J34" s="197" t="str">
        <f>IF(ISBLANK('CannGen SOV'!A40), "", IF('CannGen SOV'!BY40="", " ", 'CannGen SOV'!BY40))</f>
        <v/>
      </c>
      <c r="K34" s="197" t="str">
        <f>IF(ISBLANK('CannGen SOV'!A40), "", IF('CannGen SOV'!BZ40=0, " ", 'CannGen SOV'!BZ40))</f>
        <v/>
      </c>
      <c r="L34" s="238"/>
    </row>
    <row r="35" spans="1:12" ht="18" customHeight="1" x14ac:dyDescent="0.25">
      <c r="A35" s="190" t="str">
        <f>IF('CannGen SOV'!A41="", "", 'CannGen SOV'!A41)</f>
        <v/>
      </c>
      <c r="B35" s="36" t="str">
        <f>IF('CannGen SOV'!B41="", "", 'CannGen SOV'!B41)</f>
        <v/>
      </c>
      <c r="C35" s="397" t="str">
        <f>IF('CannGen SOV'!M41="","",'CannGen SOV'!M41)</f>
        <v/>
      </c>
      <c r="D35" s="398"/>
      <c r="E35" s="399"/>
      <c r="F35" s="397" t="str">
        <f>IF('CannGen SOV'!M41="","",_xlfn.TEXTJOIN(" ", TRUE, 'CannGen SOV'!N41:'CannGen SOV'!P41))</f>
        <v/>
      </c>
      <c r="G35" s="405"/>
      <c r="H35" s="197" t="str">
        <f>IF(ISBLANK('CannGen SOV'!A41),"",IF('CannGen SOV'!BD41=0," ",'CannGen SOV'!BD41))</f>
        <v/>
      </c>
      <c r="I35" s="197" t="str">
        <f>IF(ISBLANK('CannGen SOV'!B41),"",IF('CannGen SOV'!BW41=0," ",'CannGen SOV'!BW41))</f>
        <v/>
      </c>
      <c r="J35" s="197" t="str">
        <f>IF(ISBLANK('CannGen SOV'!A41), "", IF('CannGen SOV'!BY41="", " ", 'CannGen SOV'!BY41))</f>
        <v/>
      </c>
      <c r="K35" s="197" t="str">
        <f>IF(ISBLANK('CannGen SOV'!A41), "", IF('CannGen SOV'!BZ41=0, " ", 'CannGen SOV'!BZ41))</f>
        <v/>
      </c>
      <c r="L35" s="238"/>
    </row>
    <row r="36" spans="1:12" ht="18" customHeight="1" x14ac:dyDescent="0.25">
      <c r="A36" s="190" t="str">
        <f>IF('CannGen SOV'!A42="", "", 'CannGen SOV'!A42)</f>
        <v/>
      </c>
      <c r="B36" s="36" t="str">
        <f>IF('CannGen SOV'!B42="", "", 'CannGen SOV'!B42)</f>
        <v/>
      </c>
      <c r="C36" s="397" t="str">
        <f>IF('CannGen SOV'!M42="","",'CannGen SOV'!M42)</f>
        <v/>
      </c>
      <c r="D36" s="398"/>
      <c r="E36" s="399"/>
      <c r="F36" s="397" t="str">
        <f>IF('CannGen SOV'!M42="","",_xlfn.TEXTJOIN(" ", TRUE, 'CannGen SOV'!N42:'CannGen SOV'!P42))</f>
        <v/>
      </c>
      <c r="G36" s="405"/>
      <c r="H36" s="197" t="str">
        <f>IF(ISBLANK('CannGen SOV'!A42),"",IF('CannGen SOV'!BD42=0," ",'CannGen SOV'!BD42))</f>
        <v/>
      </c>
      <c r="I36" s="197" t="str">
        <f>IF(ISBLANK('CannGen SOV'!B42),"",IF('CannGen SOV'!BW42=0," ",'CannGen SOV'!BW42))</f>
        <v/>
      </c>
      <c r="J36" s="197" t="str">
        <f>IF(ISBLANK('CannGen SOV'!A42), "", IF('CannGen SOV'!BY42="", " ", 'CannGen SOV'!BY42))</f>
        <v/>
      </c>
      <c r="K36" s="197" t="str">
        <f>IF(ISBLANK('CannGen SOV'!A42), "", IF('CannGen SOV'!BZ42=0, " ", 'CannGen SOV'!BZ42))</f>
        <v/>
      </c>
      <c r="L36" s="238"/>
    </row>
    <row r="37" spans="1:12" ht="18" customHeight="1" x14ac:dyDescent="0.25">
      <c r="A37" s="190" t="str">
        <f>IF('CannGen SOV'!A43="", "", 'CannGen SOV'!A43)</f>
        <v/>
      </c>
      <c r="B37" s="36" t="str">
        <f>IF('CannGen SOV'!B43="", "", 'CannGen SOV'!B43)</f>
        <v/>
      </c>
      <c r="C37" s="397" t="str">
        <f>IF('CannGen SOV'!M43="","",'CannGen SOV'!M43)</f>
        <v/>
      </c>
      <c r="D37" s="398"/>
      <c r="E37" s="399"/>
      <c r="F37" s="397" t="str">
        <f>IF('CannGen SOV'!M43="","",_xlfn.TEXTJOIN(" ", TRUE, 'CannGen SOV'!N43:'CannGen SOV'!P43))</f>
        <v/>
      </c>
      <c r="G37" s="405"/>
      <c r="H37" s="197" t="str">
        <f>IF(ISBLANK('CannGen SOV'!A43),"",IF('CannGen SOV'!BD43=0," ",'CannGen SOV'!BD43))</f>
        <v/>
      </c>
      <c r="I37" s="197" t="str">
        <f>IF(ISBLANK('CannGen SOV'!B43),"",IF('CannGen SOV'!BW43=0," ",'CannGen SOV'!BW43))</f>
        <v/>
      </c>
      <c r="J37" s="197" t="str">
        <f>IF(ISBLANK('CannGen SOV'!A43), "", IF('CannGen SOV'!BY43="", " ", 'CannGen SOV'!BY43))</f>
        <v/>
      </c>
      <c r="K37" s="197" t="str">
        <f>IF(ISBLANK('CannGen SOV'!A43), "", IF('CannGen SOV'!BZ43=0, " ", 'CannGen SOV'!BZ43))</f>
        <v/>
      </c>
      <c r="L37" s="238"/>
    </row>
    <row r="38" spans="1:12" ht="18" customHeight="1" x14ac:dyDescent="0.25">
      <c r="A38" s="190" t="str">
        <f>IF('CannGen SOV'!A44="", "", 'CannGen SOV'!A44)</f>
        <v/>
      </c>
      <c r="B38" s="36" t="str">
        <f>IF('CannGen SOV'!B44="", "", 'CannGen SOV'!B44)</f>
        <v/>
      </c>
      <c r="C38" s="397" t="str">
        <f>IF('CannGen SOV'!M44="","",'CannGen SOV'!M44)</f>
        <v/>
      </c>
      <c r="D38" s="398"/>
      <c r="E38" s="399"/>
      <c r="F38" s="397" t="str">
        <f>IF('CannGen SOV'!M44="","",_xlfn.TEXTJOIN(" ", TRUE, 'CannGen SOV'!N44:'CannGen SOV'!P44))</f>
        <v/>
      </c>
      <c r="G38" s="405"/>
      <c r="H38" s="197" t="str">
        <f>IF(ISBLANK('CannGen SOV'!A44),"",IF('CannGen SOV'!BD44=0," ",'CannGen SOV'!BD44))</f>
        <v/>
      </c>
      <c r="I38" s="197" t="str">
        <f>IF(ISBLANK('CannGen SOV'!B44),"",IF('CannGen SOV'!BW44=0," ",'CannGen SOV'!BW44))</f>
        <v/>
      </c>
      <c r="J38" s="197" t="str">
        <f>IF(ISBLANK('CannGen SOV'!A44), "", IF('CannGen SOV'!BY44="", " ", 'CannGen SOV'!BY44))</f>
        <v/>
      </c>
      <c r="K38" s="197" t="str">
        <f>IF(ISBLANK('CannGen SOV'!A44), "", IF('CannGen SOV'!BZ44=0, " ", 'CannGen SOV'!BZ44))</f>
        <v/>
      </c>
      <c r="L38" s="238"/>
    </row>
    <row r="39" spans="1:12" ht="18" customHeight="1" x14ac:dyDescent="0.25">
      <c r="A39" s="190" t="str">
        <f>IF('CannGen SOV'!A45="", "", 'CannGen SOV'!A45)</f>
        <v/>
      </c>
      <c r="B39" s="36" t="str">
        <f>IF('CannGen SOV'!B45="", "", 'CannGen SOV'!B45)</f>
        <v/>
      </c>
      <c r="C39" s="397" t="str">
        <f>IF('CannGen SOV'!M45="","",'CannGen SOV'!M45)</f>
        <v/>
      </c>
      <c r="D39" s="398"/>
      <c r="E39" s="399"/>
      <c r="F39" s="397" t="str">
        <f>IF('CannGen SOV'!M45="","",_xlfn.TEXTJOIN(" ", TRUE, 'CannGen SOV'!N45:'CannGen SOV'!P45))</f>
        <v/>
      </c>
      <c r="G39" s="405"/>
      <c r="H39" s="197" t="str">
        <f>IF(ISBLANK('CannGen SOV'!A45),"",IF('CannGen SOV'!BD45=0," ",'CannGen SOV'!BD45))</f>
        <v/>
      </c>
      <c r="I39" s="197" t="str">
        <f>IF(ISBLANK('CannGen SOV'!B45),"",IF('CannGen SOV'!BW45=0," ",'CannGen SOV'!BW45))</f>
        <v/>
      </c>
      <c r="J39" s="197" t="str">
        <f>IF(ISBLANK('CannGen SOV'!A45), "", IF('CannGen SOV'!BY45="", " ", 'CannGen SOV'!BY45))</f>
        <v/>
      </c>
      <c r="K39" s="197" t="str">
        <f>IF(ISBLANK('CannGen SOV'!A45), "", IF('CannGen SOV'!BZ45=0, " ", 'CannGen SOV'!BZ45))</f>
        <v/>
      </c>
      <c r="L39" s="238"/>
    </row>
    <row r="40" spans="1:12" ht="18" customHeight="1" x14ac:dyDescent="0.25">
      <c r="A40" s="190" t="str">
        <f>IF('CannGen SOV'!A46="", "", 'CannGen SOV'!A46)</f>
        <v/>
      </c>
      <c r="B40" s="36" t="str">
        <f>IF('CannGen SOV'!B46="", "", 'CannGen SOV'!B46)</f>
        <v/>
      </c>
      <c r="C40" s="397" t="str">
        <f>IF('CannGen SOV'!M46="","",'CannGen SOV'!M46)</f>
        <v/>
      </c>
      <c r="D40" s="398"/>
      <c r="E40" s="399"/>
      <c r="F40" s="397" t="str">
        <f>IF('CannGen SOV'!M46="","",_xlfn.TEXTJOIN(" ", TRUE, 'CannGen SOV'!N46:'CannGen SOV'!P46))</f>
        <v/>
      </c>
      <c r="G40" s="405"/>
      <c r="H40" s="197" t="str">
        <f>IF(ISBLANK('CannGen SOV'!A46),"",IF('CannGen SOV'!BD46=0," ",'CannGen SOV'!BD46))</f>
        <v/>
      </c>
      <c r="I40" s="197" t="str">
        <f>IF(ISBLANK('CannGen SOV'!B46),"",IF('CannGen SOV'!BW46=0," ",'CannGen SOV'!BW46))</f>
        <v/>
      </c>
      <c r="J40" s="197" t="str">
        <f>IF(ISBLANK('CannGen SOV'!A46), "", IF('CannGen SOV'!BY46="", " ", 'CannGen SOV'!BY46))</f>
        <v/>
      </c>
      <c r="K40" s="197" t="str">
        <f>IF(ISBLANK('CannGen SOV'!A46), "", IF('CannGen SOV'!BZ46=0, " ", 'CannGen SOV'!BZ46))</f>
        <v/>
      </c>
      <c r="L40" s="238"/>
    </row>
    <row r="41" spans="1:12" ht="18" customHeight="1" x14ac:dyDescent="0.25">
      <c r="A41" s="190" t="str">
        <f>IF('CannGen SOV'!A47="", "", 'CannGen SOV'!A47)</f>
        <v/>
      </c>
      <c r="B41" s="36" t="str">
        <f>IF('CannGen SOV'!B47="", "", 'CannGen SOV'!B47)</f>
        <v/>
      </c>
      <c r="C41" s="397" t="str">
        <f>IF('CannGen SOV'!M47="","",'CannGen SOV'!M47)</f>
        <v/>
      </c>
      <c r="D41" s="398"/>
      <c r="E41" s="399"/>
      <c r="F41" s="397" t="str">
        <f>IF('CannGen SOV'!M47="","",_xlfn.TEXTJOIN(" ", TRUE, 'CannGen SOV'!N47:'CannGen SOV'!P47))</f>
        <v/>
      </c>
      <c r="G41" s="405"/>
      <c r="H41" s="197" t="str">
        <f>IF(ISBLANK('CannGen SOV'!A47),"",IF('CannGen SOV'!BD47=0," ",'CannGen SOV'!BD47))</f>
        <v/>
      </c>
      <c r="I41" s="197" t="str">
        <f>IF(ISBLANK('CannGen SOV'!B47),"",IF('CannGen SOV'!BW47=0," ",'CannGen SOV'!BW47))</f>
        <v/>
      </c>
      <c r="J41" s="197" t="str">
        <f>IF(ISBLANK('CannGen SOV'!A47), "", IF('CannGen SOV'!BY47="", " ", 'CannGen SOV'!BY47))</f>
        <v/>
      </c>
      <c r="K41" s="197" t="str">
        <f>IF(ISBLANK('CannGen SOV'!A47), "", IF('CannGen SOV'!BZ47=0, " ", 'CannGen SOV'!BZ47))</f>
        <v/>
      </c>
      <c r="L41" s="238"/>
    </row>
    <row r="42" spans="1:12" ht="18" customHeight="1" x14ac:dyDescent="0.25">
      <c r="A42" s="190" t="str">
        <f>IF('CannGen SOV'!A48="", "", 'CannGen SOV'!A48)</f>
        <v/>
      </c>
      <c r="B42" s="36" t="str">
        <f>IF('CannGen SOV'!B48="", "", 'CannGen SOV'!B48)</f>
        <v/>
      </c>
      <c r="C42" s="397" t="str">
        <f>IF('CannGen SOV'!M48="","",'CannGen SOV'!M48)</f>
        <v/>
      </c>
      <c r="D42" s="398"/>
      <c r="E42" s="399"/>
      <c r="F42" s="397" t="str">
        <f>IF('CannGen SOV'!M48="","",_xlfn.TEXTJOIN(" ", TRUE, 'CannGen SOV'!N48:'CannGen SOV'!P48))</f>
        <v/>
      </c>
      <c r="G42" s="405"/>
      <c r="H42" s="197" t="str">
        <f>IF(ISBLANK('CannGen SOV'!A48),"",IF('CannGen SOV'!BD48=0," ",'CannGen SOV'!BD48))</f>
        <v/>
      </c>
      <c r="I42" s="197" t="str">
        <f>IF(ISBLANK('CannGen SOV'!B48),"",IF('CannGen SOV'!BW48=0," ",'CannGen SOV'!BW48))</f>
        <v/>
      </c>
      <c r="J42" s="197" t="str">
        <f>IF(ISBLANK('CannGen SOV'!A48), "", IF('CannGen SOV'!BY48="", " ", 'CannGen SOV'!BY48))</f>
        <v/>
      </c>
      <c r="K42" s="197" t="str">
        <f>IF(ISBLANK('CannGen SOV'!A48), "", IF('CannGen SOV'!BZ48=0, " ", 'CannGen SOV'!BZ48))</f>
        <v/>
      </c>
      <c r="L42" s="238"/>
    </row>
    <row r="43" spans="1:12" ht="18" customHeight="1" x14ac:dyDescent="0.25">
      <c r="A43" s="190" t="str">
        <f>IF('CannGen SOV'!A49="", "", 'CannGen SOV'!A49)</f>
        <v/>
      </c>
      <c r="B43" s="36" t="str">
        <f>IF('CannGen SOV'!B49="", "", 'CannGen SOV'!B49)</f>
        <v/>
      </c>
      <c r="C43" s="397" t="str">
        <f>IF('CannGen SOV'!M49="","",'CannGen SOV'!M49)</f>
        <v/>
      </c>
      <c r="D43" s="398"/>
      <c r="E43" s="399"/>
      <c r="F43" s="397" t="str">
        <f>IF('CannGen SOV'!M49="","",_xlfn.TEXTJOIN(" ", TRUE, 'CannGen SOV'!N49:'CannGen SOV'!P49))</f>
        <v/>
      </c>
      <c r="G43" s="405"/>
      <c r="H43" s="197" t="str">
        <f>IF(ISBLANK('CannGen SOV'!A49),"",IF('CannGen SOV'!BD49=0," ",'CannGen SOV'!BD49))</f>
        <v/>
      </c>
      <c r="I43" s="197" t="str">
        <f>IF(ISBLANK('CannGen SOV'!B49),"",IF('CannGen SOV'!BW49=0," ",'CannGen SOV'!BW49))</f>
        <v/>
      </c>
      <c r="J43" s="197" t="str">
        <f>IF(ISBLANK('CannGen SOV'!A49), "", IF('CannGen SOV'!BY49="", " ", 'CannGen SOV'!BY49))</f>
        <v/>
      </c>
      <c r="K43" s="197" t="str">
        <f>IF(ISBLANK('CannGen SOV'!A49), "", IF('CannGen SOV'!BZ49=0, " ", 'CannGen SOV'!BZ49))</f>
        <v/>
      </c>
      <c r="L43" s="238"/>
    </row>
    <row r="44" spans="1:12" ht="18" customHeight="1" x14ac:dyDescent="0.25">
      <c r="A44" s="190" t="str">
        <f>IF('CannGen SOV'!A50="", "", 'CannGen SOV'!A50)</f>
        <v/>
      </c>
      <c r="B44" s="36" t="str">
        <f>IF('CannGen SOV'!B50="", "", 'CannGen SOV'!B50)</f>
        <v/>
      </c>
      <c r="C44" s="397" t="str">
        <f>IF('CannGen SOV'!M50="","",'CannGen SOV'!M50)</f>
        <v/>
      </c>
      <c r="D44" s="398"/>
      <c r="E44" s="399"/>
      <c r="F44" s="397" t="str">
        <f>IF('CannGen SOV'!M50="","",_xlfn.TEXTJOIN(" ", TRUE, 'CannGen SOV'!N50:'CannGen SOV'!P50))</f>
        <v/>
      </c>
      <c r="G44" s="405"/>
      <c r="H44" s="197" t="str">
        <f>IF(ISBLANK('CannGen SOV'!A50),"",IF('CannGen SOV'!BD50=0," ",'CannGen SOV'!BD50))</f>
        <v/>
      </c>
      <c r="I44" s="197" t="str">
        <f>IF(ISBLANK('CannGen SOV'!B50),"",IF('CannGen SOV'!BW50=0," ",'CannGen SOV'!BW50))</f>
        <v/>
      </c>
      <c r="J44" s="197" t="str">
        <f>IF(ISBLANK('CannGen SOV'!A50), "", IF('CannGen SOV'!BY50="", " ", 'CannGen SOV'!BY50))</f>
        <v/>
      </c>
      <c r="K44" s="197" t="str">
        <f>IF(ISBLANK('CannGen SOV'!A50), "", IF('CannGen SOV'!BZ50=0, " ", 'CannGen SOV'!BZ50))</f>
        <v/>
      </c>
      <c r="L44" s="238"/>
    </row>
    <row r="45" spans="1:12" ht="18" customHeight="1" x14ac:dyDescent="0.25">
      <c r="A45" s="190" t="str">
        <f>IF('CannGen SOV'!A51="", "", 'CannGen SOV'!A51)</f>
        <v/>
      </c>
      <c r="B45" s="36" t="str">
        <f>IF('CannGen SOV'!B51="", "", 'CannGen SOV'!B51)</f>
        <v/>
      </c>
      <c r="C45" s="397" t="str">
        <f>IF('CannGen SOV'!M51="","",'CannGen SOV'!M51)</f>
        <v/>
      </c>
      <c r="D45" s="398"/>
      <c r="E45" s="399"/>
      <c r="F45" s="397" t="str">
        <f>IF('CannGen SOV'!M51="","",_xlfn.TEXTJOIN(" ", TRUE, 'CannGen SOV'!N51:'CannGen SOV'!P51))</f>
        <v/>
      </c>
      <c r="G45" s="405"/>
      <c r="H45" s="197" t="str">
        <f>IF(ISBLANK('CannGen SOV'!A51),"",IF('CannGen SOV'!BD51=0," ",'CannGen SOV'!BD51))</f>
        <v/>
      </c>
      <c r="I45" s="197" t="str">
        <f>IF(ISBLANK('CannGen SOV'!B51),"",IF('CannGen SOV'!BW51=0," ",'CannGen SOV'!BW51))</f>
        <v/>
      </c>
      <c r="J45" s="197" t="str">
        <f>IF(ISBLANK('CannGen SOV'!A51), "", IF('CannGen SOV'!BY51="", " ", 'CannGen SOV'!BY51))</f>
        <v/>
      </c>
      <c r="K45" s="197" t="str">
        <f>IF(ISBLANK('CannGen SOV'!A51), "", IF('CannGen SOV'!BZ51=0, " ", 'CannGen SOV'!BZ51))</f>
        <v/>
      </c>
      <c r="L45" s="238"/>
    </row>
    <row r="46" spans="1:12" ht="18" customHeight="1" x14ac:dyDescent="0.25">
      <c r="A46" s="190" t="str">
        <f>IF('CannGen SOV'!A52="", "", 'CannGen SOV'!A52)</f>
        <v/>
      </c>
      <c r="B46" s="36" t="str">
        <f>IF('CannGen SOV'!B52="", "", 'CannGen SOV'!B52)</f>
        <v/>
      </c>
      <c r="C46" s="397" t="str">
        <f>IF('CannGen SOV'!M52="","",'CannGen SOV'!M52)</f>
        <v/>
      </c>
      <c r="D46" s="398"/>
      <c r="E46" s="399"/>
      <c r="F46" s="397" t="str">
        <f>IF('CannGen SOV'!M52="","",_xlfn.TEXTJOIN(" ", TRUE, 'CannGen SOV'!N52:'CannGen SOV'!P52))</f>
        <v/>
      </c>
      <c r="G46" s="405"/>
      <c r="H46" s="197" t="str">
        <f>IF(ISBLANK('CannGen SOV'!A52),"",IF('CannGen SOV'!BD52=0," ",'CannGen SOV'!BD52))</f>
        <v/>
      </c>
      <c r="I46" s="197" t="str">
        <f>IF(ISBLANK('CannGen SOV'!B52),"",IF('CannGen SOV'!BW52=0," ",'CannGen SOV'!BW52))</f>
        <v/>
      </c>
      <c r="J46" s="197" t="str">
        <f>IF(ISBLANK('CannGen SOV'!A52), "", IF('CannGen SOV'!BY52="", " ", 'CannGen SOV'!BY52))</f>
        <v/>
      </c>
      <c r="K46" s="197" t="str">
        <f>IF(ISBLANK('CannGen SOV'!A52), "", IF('CannGen SOV'!BZ52=0, " ", 'CannGen SOV'!BZ52))</f>
        <v/>
      </c>
      <c r="L46" s="238"/>
    </row>
    <row r="47" spans="1:12" ht="18" customHeight="1" x14ac:dyDescent="0.25">
      <c r="A47" s="190" t="str">
        <f>IF('CannGen SOV'!A53="", "", 'CannGen SOV'!A53)</f>
        <v/>
      </c>
      <c r="B47" s="36" t="str">
        <f>IF('CannGen SOV'!B53="", "", 'CannGen SOV'!B53)</f>
        <v/>
      </c>
      <c r="C47" s="397" t="str">
        <f>IF('CannGen SOV'!M53="","",'CannGen SOV'!M53)</f>
        <v/>
      </c>
      <c r="D47" s="398"/>
      <c r="E47" s="399"/>
      <c r="F47" s="397" t="str">
        <f>IF('CannGen SOV'!M53="","",_xlfn.TEXTJOIN(" ", TRUE, 'CannGen SOV'!N53:'CannGen SOV'!P53))</f>
        <v/>
      </c>
      <c r="G47" s="405"/>
      <c r="H47" s="197" t="str">
        <f>IF(ISBLANK('CannGen SOV'!A53),"",IF('CannGen SOV'!BD53=0," ",'CannGen SOV'!BD53))</f>
        <v/>
      </c>
      <c r="I47" s="197" t="str">
        <f>IF(ISBLANK('CannGen SOV'!B53),"",IF('CannGen SOV'!BW53=0," ",'CannGen SOV'!BW53))</f>
        <v/>
      </c>
      <c r="J47" s="197" t="str">
        <f>IF(ISBLANK('CannGen SOV'!A53), "", IF('CannGen SOV'!BY53="", " ", 'CannGen SOV'!BY53))</f>
        <v/>
      </c>
      <c r="K47" s="197" t="str">
        <f>IF(ISBLANK('CannGen SOV'!A53), "", IF('CannGen SOV'!BZ53=0, " ", 'CannGen SOV'!BZ53))</f>
        <v/>
      </c>
      <c r="L47" s="238"/>
    </row>
    <row r="48" spans="1:12" ht="18" customHeight="1" x14ac:dyDescent="0.25">
      <c r="A48" s="190" t="str">
        <f>IF('CannGen SOV'!A54="", "", 'CannGen SOV'!A54)</f>
        <v/>
      </c>
      <c r="B48" s="36" t="str">
        <f>IF('CannGen SOV'!B54="", "", 'CannGen SOV'!B54)</f>
        <v/>
      </c>
      <c r="C48" s="397" t="str">
        <f>IF('CannGen SOV'!M54="","",'CannGen SOV'!M54)</f>
        <v/>
      </c>
      <c r="D48" s="398"/>
      <c r="E48" s="399"/>
      <c r="F48" s="397" t="str">
        <f>IF('CannGen SOV'!M54="","",_xlfn.TEXTJOIN(" ", TRUE, 'CannGen SOV'!N54:'CannGen SOV'!P54))</f>
        <v/>
      </c>
      <c r="G48" s="405"/>
      <c r="H48" s="197" t="str">
        <f>IF(ISBLANK('CannGen SOV'!A54),"",IF('CannGen SOV'!BD54=0," ",'CannGen SOV'!BD54))</f>
        <v/>
      </c>
      <c r="I48" s="197" t="str">
        <f>IF(ISBLANK('CannGen SOV'!B54),"",IF('CannGen SOV'!BW54=0," ",'CannGen SOV'!BW54))</f>
        <v/>
      </c>
      <c r="J48" s="197" t="str">
        <f>IF(ISBLANK('CannGen SOV'!A54), "", IF('CannGen SOV'!BY54="", " ", 'CannGen SOV'!BY54))</f>
        <v/>
      </c>
      <c r="K48" s="197" t="str">
        <f>IF(ISBLANK('CannGen SOV'!A54), "", IF('CannGen SOV'!BZ54=0, " ", 'CannGen SOV'!BZ54))</f>
        <v/>
      </c>
      <c r="L48" s="238"/>
    </row>
    <row r="49" spans="1:12" ht="18" customHeight="1" x14ac:dyDescent="0.25">
      <c r="A49" s="190" t="str">
        <f>IF('CannGen SOV'!A55="", "", 'CannGen SOV'!A55)</f>
        <v/>
      </c>
      <c r="B49" s="36" t="str">
        <f>IF('CannGen SOV'!B55="", "", 'CannGen SOV'!B55)</f>
        <v/>
      </c>
      <c r="C49" s="397" t="str">
        <f>IF('CannGen SOV'!M55="","",'CannGen SOV'!M55)</f>
        <v/>
      </c>
      <c r="D49" s="398"/>
      <c r="E49" s="399"/>
      <c r="F49" s="397" t="str">
        <f>IF('CannGen SOV'!M55="","",_xlfn.TEXTJOIN(" ", TRUE, 'CannGen SOV'!N55:'CannGen SOV'!P55))</f>
        <v/>
      </c>
      <c r="G49" s="405"/>
      <c r="H49" s="197" t="str">
        <f>IF(ISBLANK('CannGen SOV'!A55),"",IF('CannGen SOV'!BD55=0," ",'CannGen SOV'!BD55))</f>
        <v/>
      </c>
      <c r="I49" s="197" t="str">
        <f>IF(ISBLANK('CannGen SOV'!B55),"",IF('CannGen SOV'!BW55=0," ",'CannGen SOV'!BW55))</f>
        <v/>
      </c>
      <c r="J49" s="197" t="str">
        <f>IF(ISBLANK('CannGen SOV'!A55), "", IF('CannGen SOV'!BY55="", " ", 'CannGen SOV'!BY55))</f>
        <v/>
      </c>
      <c r="K49" s="197" t="str">
        <f>IF(ISBLANK('CannGen SOV'!A55), "", IF('CannGen SOV'!BZ55=0, " ", 'CannGen SOV'!BZ55))</f>
        <v/>
      </c>
      <c r="L49" s="238"/>
    </row>
    <row r="50" spans="1:12" ht="18" customHeight="1" x14ac:dyDescent="0.25">
      <c r="A50" s="190" t="str">
        <f>IF('CannGen SOV'!A56="", "", 'CannGen SOV'!A56)</f>
        <v/>
      </c>
      <c r="B50" s="36" t="str">
        <f>IF('CannGen SOV'!B56="", "", 'CannGen SOV'!B56)</f>
        <v/>
      </c>
      <c r="C50" s="397" t="str">
        <f>IF('CannGen SOV'!M56="","",'CannGen SOV'!M56)</f>
        <v/>
      </c>
      <c r="D50" s="398"/>
      <c r="E50" s="399"/>
      <c r="F50" s="397" t="str">
        <f>IF('CannGen SOV'!M56="","",_xlfn.TEXTJOIN(" ", TRUE, 'CannGen SOV'!N56:'CannGen SOV'!P56))</f>
        <v/>
      </c>
      <c r="G50" s="405"/>
      <c r="H50" s="197" t="str">
        <f>IF(ISBLANK('CannGen SOV'!A56),"",IF('CannGen SOV'!BD56=0," ",'CannGen SOV'!BD56))</f>
        <v/>
      </c>
      <c r="I50" s="197" t="str">
        <f>IF(ISBLANK('CannGen SOV'!B56),"",IF('CannGen SOV'!BW56=0," ",'CannGen SOV'!BW56))</f>
        <v/>
      </c>
      <c r="J50" s="197" t="str">
        <f>IF(ISBLANK('CannGen SOV'!A56), "", IF('CannGen SOV'!BY56="", " ", 'CannGen SOV'!BY56))</f>
        <v/>
      </c>
      <c r="K50" s="197" t="str">
        <f>IF(ISBLANK('CannGen SOV'!A56), "", IF('CannGen SOV'!BZ56=0, " ", 'CannGen SOV'!BZ56))</f>
        <v/>
      </c>
      <c r="L50" s="238"/>
    </row>
    <row r="51" spans="1:12" ht="18" customHeight="1" x14ac:dyDescent="0.25">
      <c r="A51" s="190" t="str">
        <f>IF('CannGen SOV'!A57="", "", 'CannGen SOV'!A57)</f>
        <v/>
      </c>
      <c r="B51" s="36" t="str">
        <f>IF('CannGen SOV'!B57="", "", 'CannGen SOV'!B57)</f>
        <v/>
      </c>
      <c r="C51" s="397" t="str">
        <f>IF('CannGen SOV'!M57="","",'CannGen SOV'!M57)</f>
        <v/>
      </c>
      <c r="D51" s="398"/>
      <c r="E51" s="399"/>
      <c r="F51" s="397" t="str">
        <f>IF('CannGen SOV'!M57="","",_xlfn.TEXTJOIN(" ", TRUE, 'CannGen SOV'!N57:'CannGen SOV'!P57))</f>
        <v/>
      </c>
      <c r="G51" s="405"/>
      <c r="H51" s="197" t="str">
        <f>IF(ISBLANK('CannGen SOV'!A57),"",IF('CannGen SOV'!BD57=0," ",'CannGen SOV'!BD57))</f>
        <v/>
      </c>
      <c r="I51" s="197" t="str">
        <f>IF(ISBLANK('CannGen SOV'!B57),"",IF('CannGen SOV'!BW57=0," ",'CannGen SOV'!BW57))</f>
        <v/>
      </c>
      <c r="J51" s="197" t="str">
        <f>IF(ISBLANK('CannGen SOV'!A57), "", IF('CannGen SOV'!BY57="", " ", 'CannGen SOV'!BY57))</f>
        <v/>
      </c>
      <c r="K51" s="197" t="str">
        <f>IF(ISBLANK('CannGen SOV'!A57), "", IF('CannGen SOV'!BZ57=0, " ", 'CannGen SOV'!BZ57))</f>
        <v/>
      </c>
      <c r="L51" s="238"/>
    </row>
    <row r="52" spans="1:12" ht="18" customHeight="1" x14ac:dyDescent="0.25">
      <c r="A52" s="190" t="str">
        <f>IF('CannGen SOV'!A58="", "", 'CannGen SOV'!A58)</f>
        <v/>
      </c>
      <c r="B52" s="36" t="str">
        <f>IF('CannGen SOV'!B58="", "", 'CannGen SOV'!B58)</f>
        <v/>
      </c>
      <c r="C52" s="397" t="str">
        <f>IF('CannGen SOV'!M58="","",'CannGen SOV'!M58)</f>
        <v/>
      </c>
      <c r="D52" s="398"/>
      <c r="E52" s="399"/>
      <c r="F52" s="397" t="str">
        <f>IF('CannGen SOV'!M58="","",_xlfn.TEXTJOIN(" ", TRUE, 'CannGen SOV'!N58:'CannGen SOV'!P58))</f>
        <v/>
      </c>
      <c r="G52" s="405"/>
      <c r="H52" s="197" t="str">
        <f>IF(ISBLANK('CannGen SOV'!A58),"",IF('CannGen SOV'!BD58=0," ",'CannGen SOV'!BD58))</f>
        <v/>
      </c>
      <c r="I52" s="197" t="str">
        <f>IF(ISBLANK('CannGen SOV'!B58),"",IF('CannGen SOV'!BW58=0," ",'CannGen SOV'!BW58))</f>
        <v/>
      </c>
      <c r="J52" s="197" t="str">
        <f>IF(ISBLANK('CannGen SOV'!A58), "", IF('CannGen SOV'!BY58="", " ", 'CannGen SOV'!BY58))</f>
        <v/>
      </c>
      <c r="K52" s="197" t="str">
        <f>IF(ISBLANK('CannGen SOV'!A58), "", IF('CannGen SOV'!BZ58=0, " ", 'CannGen SOV'!BZ58))</f>
        <v/>
      </c>
      <c r="L52" s="238"/>
    </row>
    <row r="53" spans="1:12" ht="18" customHeight="1" x14ac:dyDescent="0.25">
      <c r="A53" s="190" t="str">
        <f>IF('CannGen SOV'!A59="", "", 'CannGen SOV'!A59)</f>
        <v/>
      </c>
      <c r="B53" s="36" t="str">
        <f>IF('CannGen SOV'!B59="", "", 'CannGen SOV'!B59)</f>
        <v/>
      </c>
      <c r="C53" s="397" t="str">
        <f>IF('CannGen SOV'!M59="","",'CannGen SOV'!M59)</f>
        <v/>
      </c>
      <c r="D53" s="398"/>
      <c r="E53" s="399"/>
      <c r="F53" s="397" t="str">
        <f>IF('CannGen SOV'!M59="","",_xlfn.TEXTJOIN(" ", TRUE, 'CannGen SOV'!N59:'CannGen SOV'!P59))</f>
        <v/>
      </c>
      <c r="G53" s="405"/>
      <c r="H53" s="197" t="str">
        <f>IF(ISBLANK('CannGen SOV'!A59),"",IF('CannGen SOV'!BD59=0," ",'CannGen SOV'!BD59))</f>
        <v/>
      </c>
      <c r="I53" s="197" t="str">
        <f>IF(ISBLANK('CannGen SOV'!B59),"",IF('CannGen SOV'!BW59=0," ",'CannGen SOV'!BW59))</f>
        <v/>
      </c>
      <c r="J53" s="197" t="str">
        <f>IF(ISBLANK('CannGen SOV'!A59), "", IF('CannGen SOV'!BY59="", " ", 'CannGen SOV'!BY59))</f>
        <v/>
      </c>
      <c r="K53" s="197" t="str">
        <f>IF(ISBLANK('CannGen SOV'!A59), "", IF('CannGen SOV'!BZ59=0, " ", 'CannGen SOV'!BZ59))</f>
        <v/>
      </c>
      <c r="L53" s="238"/>
    </row>
    <row r="54" spans="1:12" ht="18" customHeight="1" x14ac:dyDescent="0.25">
      <c r="A54" s="190" t="str">
        <f>IF('CannGen SOV'!A60="", "", 'CannGen SOV'!A60)</f>
        <v/>
      </c>
      <c r="B54" s="36" t="str">
        <f>IF('CannGen SOV'!B60="", "", 'CannGen SOV'!B60)</f>
        <v/>
      </c>
      <c r="C54" s="397" t="str">
        <f>IF('CannGen SOV'!M60="","",'CannGen SOV'!M60)</f>
        <v/>
      </c>
      <c r="D54" s="398"/>
      <c r="E54" s="399"/>
      <c r="F54" s="397" t="str">
        <f>IF('CannGen SOV'!M60="","",_xlfn.TEXTJOIN(" ", TRUE, 'CannGen SOV'!N60:'CannGen SOV'!P60))</f>
        <v/>
      </c>
      <c r="G54" s="405"/>
      <c r="H54" s="197" t="str">
        <f>IF(ISBLANK('CannGen SOV'!A60),"",IF('CannGen SOV'!BD60=0," ",'CannGen SOV'!BD60))</f>
        <v/>
      </c>
      <c r="I54" s="197" t="str">
        <f>IF(ISBLANK('CannGen SOV'!B60),"",IF('CannGen SOV'!BW60=0," ",'CannGen SOV'!BW60))</f>
        <v/>
      </c>
      <c r="J54" s="197" t="str">
        <f>IF(ISBLANK('CannGen SOV'!A60), "", IF('CannGen SOV'!BY60="", " ", 'CannGen SOV'!BY60))</f>
        <v/>
      </c>
      <c r="K54" s="197" t="str">
        <f>IF(ISBLANK('CannGen SOV'!A60), "", IF('CannGen SOV'!BZ60=0, " ", 'CannGen SOV'!BZ60))</f>
        <v/>
      </c>
      <c r="L54" s="238"/>
    </row>
    <row r="55" spans="1:12" ht="18" customHeight="1" x14ac:dyDescent="0.25">
      <c r="A55" s="190" t="str">
        <f>IF('CannGen SOV'!A61="", "", 'CannGen SOV'!A61)</f>
        <v/>
      </c>
      <c r="B55" s="36" t="str">
        <f>IF('CannGen SOV'!B61="", "", 'CannGen SOV'!B61)</f>
        <v/>
      </c>
      <c r="C55" s="397" t="str">
        <f>IF('CannGen SOV'!M61="","",'CannGen SOV'!M61)</f>
        <v/>
      </c>
      <c r="D55" s="398"/>
      <c r="E55" s="399"/>
      <c r="F55" s="397" t="str">
        <f>IF('CannGen SOV'!M61="","",_xlfn.TEXTJOIN(" ", TRUE, 'CannGen SOV'!N61:'CannGen SOV'!P61))</f>
        <v/>
      </c>
      <c r="G55" s="405"/>
      <c r="H55" s="197" t="str">
        <f>IF(ISBLANK('CannGen SOV'!A61),"",IF('CannGen SOV'!BD61=0," ",'CannGen SOV'!BD61))</f>
        <v/>
      </c>
      <c r="I55" s="197" t="str">
        <f>IF(ISBLANK('CannGen SOV'!B61),"",IF('CannGen SOV'!BW61=0," ",'CannGen SOV'!BW61))</f>
        <v/>
      </c>
      <c r="J55" s="197" t="str">
        <f>IF(ISBLANK('CannGen SOV'!A61), "", IF('CannGen SOV'!BY61="", " ", 'CannGen SOV'!BY61))</f>
        <v/>
      </c>
      <c r="K55" s="197" t="str">
        <f>IF(ISBLANK('CannGen SOV'!A61), "", IF('CannGen SOV'!BZ61=0, " ", 'CannGen SOV'!BZ61))</f>
        <v/>
      </c>
      <c r="L55" s="238"/>
    </row>
    <row r="56" spans="1:12" ht="18" customHeight="1" x14ac:dyDescent="0.25">
      <c r="A56" s="190" t="str">
        <f>IF('CannGen SOV'!A62="", "", 'CannGen SOV'!A62)</f>
        <v/>
      </c>
      <c r="B56" s="36" t="str">
        <f>IF('CannGen SOV'!B62="", "", 'CannGen SOV'!B62)</f>
        <v/>
      </c>
      <c r="C56" s="397" t="str">
        <f>IF('CannGen SOV'!M62="","",'CannGen SOV'!M62)</f>
        <v/>
      </c>
      <c r="D56" s="398"/>
      <c r="E56" s="399"/>
      <c r="F56" s="397" t="str">
        <f>IF('CannGen SOV'!M62="","",_xlfn.TEXTJOIN(" ", TRUE, 'CannGen SOV'!N62:'CannGen SOV'!P62))</f>
        <v/>
      </c>
      <c r="G56" s="405"/>
      <c r="H56" s="197" t="str">
        <f>IF(ISBLANK('CannGen SOV'!A62),"",IF('CannGen SOV'!BD62=0," ",'CannGen SOV'!BD62))</f>
        <v/>
      </c>
      <c r="I56" s="197" t="str">
        <f>IF(ISBLANK('CannGen SOV'!B62),"",IF('CannGen SOV'!BW62=0," ",'CannGen SOV'!BW62))</f>
        <v/>
      </c>
      <c r="J56" s="197" t="str">
        <f>IF(ISBLANK('CannGen SOV'!A62), "", IF('CannGen SOV'!BY62="", " ", 'CannGen SOV'!BY62))</f>
        <v/>
      </c>
      <c r="K56" s="197" t="str">
        <f>IF(ISBLANK('CannGen SOV'!A62), "", IF('CannGen SOV'!BZ62=0, " ", 'CannGen SOV'!BZ62))</f>
        <v/>
      </c>
      <c r="L56" s="238"/>
    </row>
    <row r="57" spans="1:12" ht="18" customHeight="1" x14ac:dyDescent="0.25">
      <c r="A57" s="190" t="str">
        <f>IF('CannGen SOV'!A63="", "", 'CannGen SOV'!A63)</f>
        <v/>
      </c>
      <c r="B57" s="36" t="str">
        <f>IF('CannGen SOV'!B63="", "", 'CannGen SOV'!B63)</f>
        <v/>
      </c>
      <c r="C57" s="397" t="str">
        <f>IF('CannGen SOV'!M63="","",'CannGen SOV'!M63)</f>
        <v/>
      </c>
      <c r="D57" s="398"/>
      <c r="E57" s="399"/>
      <c r="F57" s="397" t="str">
        <f>IF('CannGen SOV'!M63="","",_xlfn.TEXTJOIN(" ", TRUE, 'CannGen SOV'!N63:'CannGen SOV'!P63))</f>
        <v/>
      </c>
      <c r="G57" s="405"/>
      <c r="H57" s="197" t="str">
        <f>IF(ISBLANK('CannGen SOV'!A63),"",IF('CannGen SOV'!BD63=0," ",'CannGen SOV'!BD63))</f>
        <v/>
      </c>
      <c r="I57" s="197" t="str">
        <f>IF(ISBLANK('CannGen SOV'!B63),"",IF('CannGen SOV'!BW63=0," ",'CannGen SOV'!BW63))</f>
        <v/>
      </c>
      <c r="J57" s="197" t="str">
        <f>IF(ISBLANK('CannGen SOV'!A63), "", IF('CannGen SOV'!BY63="", " ", 'CannGen SOV'!BY63))</f>
        <v/>
      </c>
      <c r="K57" s="197" t="str">
        <f>IF(ISBLANK('CannGen SOV'!A63), "", IF('CannGen SOV'!BZ63=0, " ", 'CannGen SOV'!BZ63))</f>
        <v/>
      </c>
      <c r="L57" s="238"/>
    </row>
    <row r="58" spans="1:12" ht="18" customHeight="1" x14ac:dyDescent="0.25">
      <c r="A58" s="190" t="str">
        <f>IF('CannGen SOV'!A64="", "", 'CannGen SOV'!A64)</f>
        <v/>
      </c>
      <c r="B58" s="36" t="str">
        <f>IF('CannGen SOV'!B64="", "", 'CannGen SOV'!B64)</f>
        <v/>
      </c>
      <c r="C58" s="397" t="str">
        <f>IF('CannGen SOV'!M64="","",'CannGen SOV'!M64)</f>
        <v/>
      </c>
      <c r="D58" s="398"/>
      <c r="E58" s="399"/>
      <c r="F58" s="397" t="str">
        <f>IF('CannGen SOV'!M64="","",_xlfn.TEXTJOIN(" ", TRUE, 'CannGen SOV'!N64:'CannGen SOV'!P64))</f>
        <v/>
      </c>
      <c r="G58" s="405"/>
      <c r="H58" s="197" t="str">
        <f>IF(ISBLANK('CannGen SOV'!A64),"",IF('CannGen SOV'!BD64=0," ",'CannGen SOV'!BD64))</f>
        <v/>
      </c>
      <c r="I58" s="197" t="str">
        <f>IF(ISBLANK('CannGen SOV'!B64),"",IF('CannGen SOV'!BW64=0," ",'CannGen SOV'!BW64))</f>
        <v/>
      </c>
      <c r="J58" s="197" t="str">
        <f>IF(ISBLANK('CannGen SOV'!A64), "", IF('CannGen SOV'!BY64="", " ", 'CannGen SOV'!BY64))</f>
        <v/>
      </c>
      <c r="K58" s="197" t="str">
        <f>IF(ISBLANK('CannGen SOV'!A64), "", IF('CannGen SOV'!BZ64=0, " ", 'CannGen SOV'!BZ64))</f>
        <v/>
      </c>
      <c r="L58" s="238"/>
    </row>
    <row r="59" spans="1:12" ht="18" customHeight="1" x14ac:dyDescent="0.25">
      <c r="A59" s="190" t="str">
        <f>IF('CannGen SOV'!A65="", "", 'CannGen SOV'!A65)</f>
        <v/>
      </c>
      <c r="B59" s="36" t="str">
        <f>IF('CannGen SOV'!B65="", "", 'CannGen SOV'!B65)</f>
        <v/>
      </c>
      <c r="C59" s="397" t="str">
        <f>IF('CannGen SOV'!M65="","",'CannGen SOV'!M65)</f>
        <v/>
      </c>
      <c r="D59" s="398"/>
      <c r="E59" s="399"/>
      <c r="F59" s="397" t="str">
        <f>IF('CannGen SOV'!M65="","",_xlfn.TEXTJOIN(" ", TRUE, 'CannGen SOV'!N65:'CannGen SOV'!P65))</f>
        <v/>
      </c>
      <c r="G59" s="405"/>
      <c r="H59" s="197" t="str">
        <f>IF(ISBLANK('CannGen SOV'!A65),"",IF('CannGen SOV'!BD65=0," ",'CannGen SOV'!BD65))</f>
        <v/>
      </c>
      <c r="I59" s="197" t="str">
        <f>IF(ISBLANK('CannGen SOV'!B65),"",IF('CannGen SOV'!BW65=0," ",'CannGen SOV'!BW65))</f>
        <v/>
      </c>
      <c r="J59" s="197" t="str">
        <f>IF(ISBLANK('CannGen SOV'!A65), "", IF('CannGen SOV'!BY65="", " ", 'CannGen SOV'!BY65))</f>
        <v/>
      </c>
      <c r="K59" s="197" t="str">
        <f>IF(ISBLANK('CannGen SOV'!A65), "", IF('CannGen SOV'!BZ65=0, " ", 'CannGen SOV'!BZ65))</f>
        <v/>
      </c>
      <c r="L59" s="238"/>
    </row>
    <row r="60" spans="1:12" ht="18" customHeight="1" x14ac:dyDescent="0.25">
      <c r="A60" s="190" t="str">
        <f>IF('CannGen SOV'!A66="", "", 'CannGen SOV'!A66)</f>
        <v/>
      </c>
      <c r="B60" s="36" t="str">
        <f>IF('CannGen SOV'!B66="", "", 'CannGen SOV'!B66)</f>
        <v/>
      </c>
      <c r="C60" s="397" t="str">
        <f>IF('CannGen SOV'!M66="","",'CannGen SOV'!M66)</f>
        <v/>
      </c>
      <c r="D60" s="398"/>
      <c r="E60" s="399"/>
      <c r="F60" s="397" t="str">
        <f>IF('CannGen SOV'!M66="","",_xlfn.TEXTJOIN(" ", TRUE, 'CannGen SOV'!N66:'CannGen SOV'!P66))</f>
        <v/>
      </c>
      <c r="G60" s="405"/>
      <c r="H60" s="197" t="str">
        <f>IF(ISBLANK('CannGen SOV'!A66),"",IF('CannGen SOV'!BD66=0," ",'CannGen SOV'!BD66))</f>
        <v/>
      </c>
      <c r="I60" s="197" t="str">
        <f>IF(ISBLANK('CannGen SOV'!B66),"",IF('CannGen SOV'!BW66=0," ",'CannGen SOV'!BW66))</f>
        <v/>
      </c>
      <c r="J60" s="197" t="str">
        <f>IF(ISBLANK('CannGen SOV'!A66), "", IF('CannGen SOV'!BY66="", " ", 'CannGen SOV'!BY66))</f>
        <v/>
      </c>
      <c r="K60" s="197" t="str">
        <f>IF(ISBLANK('CannGen SOV'!A66), "", IF('CannGen SOV'!BZ66=0, " ", 'CannGen SOV'!BZ66))</f>
        <v/>
      </c>
      <c r="L60" s="238"/>
    </row>
    <row r="61" spans="1:12" ht="18" customHeight="1" x14ac:dyDescent="0.25">
      <c r="A61" s="190" t="str">
        <f>IF('CannGen SOV'!A67="", "", 'CannGen SOV'!A67)</f>
        <v/>
      </c>
      <c r="B61" s="36" t="str">
        <f>IF('CannGen SOV'!B67="", "", 'CannGen SOV'!B67)</f>
        <v/>
      </c>
      <c r="C61" s="397" t="str">
        <f>IF('CannGen SOV'!M67="","",'CannGen SOV'!M67)</f>
        <v/>
      </c>
      <c r="D61" s="398"/>
      <c r="E61" s="399"/>
      <c r="F61" s="397" t="str">
        <f>IF('CannGen SOV'!M67="","",_xlfn.TEXTJOIN(" ", TRUE, 'CannGen SOV'!N67:'CannGen SOV'!P67))</f>
        <v/>
      </c>
      <c r="G61" s="405"/>
      <c r="H61" s="197" t="str">
        <f>IF(ISBLANK('CannGen SOV'!A67),"",IF('CannGen SOV'!BD67=0," ",'CannGen SOV'!BD67))</f>
        <v/>
      </c>
      <c r="I61" s="197" t="str">
        <f>IF(ISBLANK('CannGen SOV'!B67),"",IF('CannGen SOV'!BW67=0," ",'CannGen SOV'!BW67))</f>
        <v/>
      </c>
      <c r="J61" s="197" t="str">
        <f>IF(ISBLANK('CannGen SOV'!A67), "", IF('CannGen SOV'!BY67="", " ", 'CannGen SOV'!BY67))</f>
        <v/>
      </c>
      <c r="K61" s="197" t="str">
        <f>IF(ISBLANK('CannGen SOV'!A67), "", IF('CannGen SOV'!BZ67=0, " ", 'CannGen SOV'!BZ67))</f>
        <v/>
      </c>
      <c r="L61" s="238"/>
    </row>
    <row r="62" spans="1:12" ht="18" customHeight="1" x14ac:dyDescent="0.25">
      <c r="A62" s="190" t="str">
        <f>IF('CannGen SOV'!A68="", "", 'CannGen SOV'!A68)</f>
        <v/>
      </c>
      <c r="B62" s="36" t="str">
        <f>IF('CannGen SOV'!B68="", "", 'CannGen SOV'!B68)</f>
        <v/>
      </c>
      <c r="C62" s="397" t="str">
        <f>IF('CannGen SOV'!M68="","",'CannGen SOV'!M68)</f>
        <v/>
      </c>
      <c r="D62" s="398"/>
      <c r="E62" s="399"/>
      <c r="F62" s="397" t="str">
        <f>IF('CannGen SOV'!M68="","",_xlfn.TEXTJOIN(" ", TRUE, 'CannGen SOV'!N68:'CannGen SOV'!P68))</f>
        <v/>
      </c>
      <c r="G62" s="405"/>
      <c r="H62" s="197" t="str">
        <f>IF(ISBLANK('CannGen SOV'!A68),"",IF('CannGen SOV'!BD68=0," ",'CannGen SOV'!BD68))</f>
        <v/>
      </c>
      <c r="I62" s="197" t="str">
        <f>IF(ISBLANK('CannGen SOV'!B68),"",IF('CannGen SOV'!BW68=0," ",'CannGen SOV'!BW68))</f>
        <v/>
      </c>
      <c r="J62" s="197" t="str">
        <f>IF(ISBLANK('CannGen SOV'!A68), "", IF('CannGen SOV'!BY68="", " ", 'CannGen SOV'!BY68))</f>
        <v/>
      </c>
      <c r="K62" s="197" t="str">
        <f>IF(ISBLANK('CannGen SOV'!A68), "", IF('CannGen SOV'!BZ68=0, " ", 'CannGen SOV'!BZ68))</f>
        <v/>
      </c>
      <c r="L62" s="238"/>
    </row>
    <row r="63" spans="1:12" ht="18" customHeight="1" x14ac:dyDescent="0.25">
      <c r="A63" s="190" t="str">
        <f>IF('CannGen SOV'!A69="", "", 'CannGen SOV'!A69)</f>
        <v/>
      </c>
      <c r="B63" s="36" t="str">
        <f>IF('CannGen SOV'!B69="", "", 'CannGen SOV'!B69)</f>
        <v/>
      </c>
      <c r="C63" s="397" t="str">
        <f>IF('CannGen SOV'!M69="","",'CannGen SOV'!M69)</f>
        <v/>
      </c>
      <c r="D63" s="398"/>
      <c r="E63" s="399"/>
      <c r="F63" s="397" t="str">
        <f>IF('CannGen SOV'!M69="","",_xlfn.TEXTJOIN(" ", TRUE, 'CannGen SOV'!N69:'CannGen SOV'!P69))</f>
        <v/>
      </c>
      <c r="G63" s="405"/>
      <c r="H63" s="197" t="str">
        <f>IF(ISBLANK('CannGen SOV'!A69),"",IF('CannGen SOV'!BD69=0," ",'CannGen SOV'!BD69))</f>
        <v/>
      </c>
      <c r="I63" s="197" t="str">
        <f>IF(ISBLANK('CannGen SOV'!B69),"",IF('CannGen SOV'!BW69=0," ",'CannGen SOV'!BW69))</f>
        <v/>
      </c>
      <c r="J63" s="197" t="str">
        <f>IF(ISBLANK('CannGen SOV'!A69), "", IF('CannGen SOV'!BY69="", " ", 'CannGen SOV'!BY69))</f>
        <v/>
      </c>
      <c r="K63" s="197" t="str">
        <f>IF(ISBLANK('CannGen SOV'!A69), "", IF('CannGen SOV'!BZ69=0, " ", 'CannGen SOV'!BZ69))</f>
        <v/>
      </c>
      <c r="L63" s="238"/>
    </row>
    <row r="64" spans="1:12" ht="18" customHeight="1" x14ac:dyDescent="0.25">
      <c r="A64" s="190" t="str">
        <f>IF('CannGen SOV'!A70="", "", 'CannGen SOV'!A70)</f>
        <v/>
      </c>
      <c r="B64" s="36" t="str">
        <f>IF('CannGen SOV'!B70="", "", 'CannGen SOV'!B70)</f>
        <v/>
      </c>
      <c r="C64" s="397" t="str">
        <f>IF('CannGen SOV'!M70="","",'CannGen SOV'!M70)</f>
        <v/>
      </c>
      <c r="D64" s="398"/>
      <c r="E64" s="399"/>
      <c r="F64" s="397" t="str">
        <f>IF('CannGen SOV'!M70="","",_xlfn.TEXTJOIN(" ", TRUE, 'CannGen SOV'!N70:'CannGen SOV'!P70))</f>
        <v/>
      </c>
      <c r="G64" s="405"/>
      <c r="H64" s="197" t="str">
        <f>IF(ISBLANK('CannGen SOV'!A70),"",IF('CannGen SOV'!BD70=0," ",'CannGen SOV'!BD70))</f>
        <v/>
      </c>
      <c r="I64" s="197" t="str">
        <f>IF(ISBLANK('CannGen SOV'!B70),"",IF('CannGen SOV'!BW70=0," ",'CannGen SOV'!BW70))</f>
        <v/>
      </c>
      <c r="J64" s="197" t="str">
        <f>IF(ISBLANK('CannGen SOV'!A70), "", IF('CannGen SOV'!BY70="", " ", 'CannGen SOV'!BY70))</f>
        <v/>
      </c>
      <c r="K64" s="197" t="str">
        <f>IF(ISBLANK('CannGen SOV'!A70), "", IF('CannGen SOV'!BZ70=0, " ", 'CannGen SOV'!BZ70))</f>
        <v/>
      </c>
      <c r="L64" s="238"/>
    </row>
    <row r="65" spans="1:12" ht="18" customHeight="1" x14ac:dyDescent="0.25">
      <c r="A65" s="190" t="str">
        <f>IF('CannGen SOV'!A71="", "", 'CannGen SOV'!A71)</f>
        <v/>
      </c>
      <c r="B65" s="36" t="str">
        <f>IF('CannGen SOV'!B71="", "", 'CannGen SOV'!B71)</f>
        <v/>
      </c>
      <c r="C65" s="397" t="str">
        <f>IF('CannGen SOV'!M71="","",'CannGen SOV'!M71)</f>
        <v/>
      </c>
      <c r="D65" s="398"/>
      <c r="E65" s="399"/>
      <c r="F65" s="397" t="str">
        <f>IF('CannGen SOV'!M71="","",_xlfn.TEXTJOIN(" ", TRUE, 'CannGen SOV'!N71:'CannGen SOV'!P71))</f>
        <v/>
      </c>
      <c r="G65" s="405"/>
      <c r="H65" s="197" t="str">
        <f>IF(ISBLANK('CannGen SOV'!A71),"",IF('CannGen SOV'!BD71=0," ",'CannGen SOV'!BD71))</f>
        <v/>
      </c>
      <c r="I65" s="197" t="str">
        <f>IF(ISBLANK('CannGen SOV'!B71),"",IF('CannGen SOV'!BW71=0," ",'CannGen SOV'!BW71))</f>
        <v/>
      </c>
      <c r="J65" s="197" t="str">
        <f>IF(ISBLANK('CannGen SOV'!A71), "", IF('CannGen SOV'!BY71="", " ", 'CannGen SOV'!BY71))</f>
        <v/>
      </c>
      <c r="K65" s="197" t="str">
        <f>IF(ISBLANK('CannGen SOV'!A71), "", IF('CannGen SOV'!BZ71=0, " ", 'CannGen SOV'!BZ71))</f>
        <v/>
      </c>
      <c r="L65" s="238"/>
    </row>
    <row r="66" spans="1:12" ht="18" customHeight="1" x14ac:dyDescent="0.25">
      <c r="A66" s="190" t="str">
        <f>IF('CannGen SOV'!A72="", "", 'CannGen SOV'!A72)</f>
        <v/>
      </c>
      <c r="B66" s="36" t="str">
        <f>IF('CannGen SOV'!B72="", "", 'CannGen SOV'!B72)</f>
        <v/>
      </c>
      <c r="C66" s="397" t="str">
        <f>IF('CannGen SOV'!M72="","",'CannGen SOV'!M72)</f>
        <v/>
      </c>
      <c r="D66" s="398"/>
      <c r="E66" s="399"/>
      <c r="F66" s="397" t="str">
        <f>IF('CannGen SOV'!M72="","",_xlfn.TEXTJOIN(" ", TRUE, 'CannGen SOV'!N72:'CannGen SOV'!P72))</f>
        <v/>
      </c>
      <c r="G66" s="405"/>
      <c r="H66" s="197" t="str">
        <f>IF(ISBLANK('CannGen SOV'!A72),"",IF('CannGen SOV'!BD72=0," ",'CannGen SOV'!BD72))</f>
        <v/>
      </c>
      <c r="I66" s="197" t="str">
        <f>IF(ISBLANK('CannGen SOV'!B72),"",IF('CannGen SOV'!BW72=0," ",'CannGen SOV'!BW72))</f>
        <v/>
      </c>
      <c r="J66" s="197" t="str">
        <f>IF(ISBLANK('CannGen SOV'!A72), "", IF('CannGen SOV'!BY72="", " ", 'CannGen SOV'!BY72))</f>
        <v/>
      </c>
      <c r="K66" s="197" t="str">
        <f>IF(ISBLANK('CannGen SOV'!A72), "", IF('CannGen SOV'!BZ72=0, " ", 'CannGen SOV'!BZ72))</f>
        <v/>
      </c>
      <c r="L66" s="238"/>
    </row>
    <row r="67" spans="1:12" ht="18" customHeight="1" x14ac:dyDescent="0.25">
      <c r="A67" s="190" t="str">
        <f>IF('CannGen SOV'!A73="", "", 'CannGen SOV'!A73)</f>
        <v/>
      </c>
      <c r="B67" s="36" t="str">
        <f>IF('CannGen SOV'!B73="", "", 'CannGen SOV'!B73)</f>
        <v/>
      </c>
      <c r="C67" s="397" t="str">
        <f>IF('CannGen SOV'!M73="","",'CannGen SOV'!M73)</f>
        <v/>
      </c>
      <c r="D67" s="398"/>
      <c r="E67" s="399"/>
      <c r="F67" s="397" t="str">
        <f>IF('CannGen SOV'!M73="","",_xlfn.TEXTJOIN(" ", TRUE, 'CannGen SOV'!N73:'CannGen SOV'!P73))</f>
        <v/>
      </c>
      <c r="G67" s="405"/>
      <c r="H67" s="197" t="str">
        <f>IF(ISBLANK('CannGen SOV'!A73),"",IF('CannGen SOV'!BD73=0," ",'CannGen SOV'!BD73))</f>
        <v/>
      </c>
      <c r="I67" s="197" t="str">
        <f>IF(ISBLANK('CannGen SOV'!B73),"",IF('CannGen SOV'!BW73=0," ",'CannGen SOV'!BW73))</f>
        <v/>
      </c>
      <c r="J67" s="197" t="str">
        <f>IF(ISBLANK('CannGen SOV'!A73), "", IF('CannGen SOV'!BY73="", " ", 'CannGen SOV'!BY73))</f>
        <v/>
      </c>
      <c r="K67" s="197" t="str">
        <f>IF(ISBLANK('CannGen SOV'!A73), "", IF('CannGen SOV'!BZ73=0, " ", 'CannGen SOV'!BZ73))</f>
        <v/>
      </c>
      <c r="L67" s="238"/>
    </row>
    <row r="68" spans="1:12" ht="18" customHeight="1" x14ac:dyDescent="0.25">
      <c r="A68" s="190" t="str">
        <f>IF('CannGen SOV'!A74="", "", 'CannGen SOV'!A74)</f>
        <v/>
      </c>
      <c r="B68" s="36" t="str">
        <f>IF('CannGen SOV'!B74="", "", 'CannGen SOV'!B74)</f>
        <v/>
      </c>
      <c r="C68" s="397" t="str">
        <f>IF('CannGen SOV'!M74="","",'CannGen SOV'!M74)</f>
        <v/>
      </c>
      <c r="D68" s="398"/>
      <c r="E68" s="399"/>
      <c r="F68" s="397" t="str">
        <f>IF('CannGen SOV'!M74="","",_xlfn.TEXTJOIN(" ", TRUE, 'CannGen SOV'!N74:'CannGen SOV'!P74))</f>
        <v/>
      </c>
      <c r="G68" s="405"/>
      <c r="H68" s="197" t="str">
        <f>IF(ISBLANK('CannGen SOV'!A74),"",IF('CannGen SOV'!BD74=0," ",'CannGen SOV'!BD74))</f>
        <v/>
      </c>
      <c r="I68" s="197" t="str">
        <f>IF(ISBLANK('CannGen SOV'!B74),"",IF('CannGen SOV'!BW74=0," ",'CannGen SOV'!BW74))</f>
        <v/>
      </c>
      <c r="J68" s="197" t="str">
        <f>IF(ISBLANK('CannGen SOV'!A74), "", IF('CannGen SOV'!BY74="", " ", 'CannGen SOV'!BY74))</f>
        <v/>
      </c>
      <c r="K68" s="197" t="str">
        <f>IF(ISBLANK('CannGen SOV'!A74), "", IF('CannGen SOV'!BZ74=0, " ", 'CannGen SOV'!BZ74))</f>
        <v/>
      </c>
      <c r="L68" s="238"/>
    </row>
    <row r="69" spans="1:12" ht="18" customHeight="1" x14ac:dyDescent="0.25">
      <c r="A69" s="190" t="str">
        <f>IF('CannGen SOV'!A75="", "", 'CannGen SOV'!A75)</f>
        <v/>
      </c>
      <c r="B69" s="36" t="str">
        <f>IF('CannGen SOV'!B75="", "", 'CannGen SOV'!B75)</f>
        <v/>
      </c>
      <c r="C69" s="397" t="str">
        <f>IF('CannGen SOV'!M75="","",'CannGen SOV'!M75)</f>
        <v/>
      </c>
      <c r="D69" s="398"/>
      <c r="E69" s="399"/>
      <c r="F69" s="397" t="str">
        <f>IF('CannGen SOV'!M75="","",_xlfn.TEXTJOIN(" ", TRUE, 'CannGen SOV'!N75:'CannGen SOV'!P75))</f>
        <v/>
      </c>
      <c r="G69" s="405"/>
      <c r="H69" s="197" t="str">
        <f>IF(ISBLANK('CannGen SOV'!A75),"",IF('CannGen SOV'!BD75=0," ",'CannGen SOV'!BD75))</f>
        <v/>
      </c>
      <c r="I69" s="197" t="str">
        <f>IF(ISBLANK('CannGen SOV'!B75),"",IF('CannGen SOV'!BW75=0," ",'CannGen SOV'!BW75))</f>
        <v/>
      </c>
      <c r="J69" s="197" t="str">
        <f>IF(ISBLANK('CannGen SOV'!A75), "", IF('CannGen SOV'!BY75="", " ", 'CannGen SOV'!BY75))</f>
        <v/>
      </c>
      <c r="K69" s="197" t="str">
        <f>IF(ISBLANK('CannGen SOV'!A75), "", IF('CannGen SOV'!BZ75=0, " ", 'CannGen SOV'!BZ75))</f>
        <v/>
      </c>
      <c r="L69" s="238"/>
    </row>
    <row r="70" spans="1:12" ht="18" customHeight="1" x14ac:dyDescent="0.25">
      <c r="A70" s="190" t="str">
        <f>IF('CannGen SOV'!A76="", "", 'CannGen SOV'!A76)</f>
        <v/>
      </c>
      <c r="B70" s="36" t="str">
        <f>IF('CannGen SOV'!B76="", "", 'CannGen SOV'!B76)</f>
        <v/>
      </c>
      <c r="C70" s="397" t="str">
        <f>IF('CannGen SOV'!M76="","",'CannGen SOV'!M76)</f>
        <v/>
      </c>
      <c r="D70" s="398"/>
      <c r="E70" s="399"/>
      <c r="F70" s="397" t="str">
        <f>IF('CannGen SOV'!M76="","",_xlfn.TEXTJOIN(" ", TRUE, 'CannGen SOV'!N76:'CannGen SOV'!P76))</f>
        <v/>
      </c>
      <c r="G70" s="405"/>
      <c r="H70" s="197" t="str">
        <f>IF(ISBLANK('CannGen SOV'!A76),"",IF('CannGen SOV'!BD76=0," ",'CannGen SOV'!BD76))</f>
        <v/>
      </c>
      <c r="I70" s="197" t="str">
        <f>IF(ISBLANK('CannGen SOV'!B76),"",IF('CannGen SOV'!BW76=0," ",'CannGen SOV'!BW76))</f>
        <v/>
      </c>
      <c r="J70" s="197" t="str">
        <f>IF(ISBLANK('CannGen SOV'!A76), "", IF('CannGen SOV'!BY76="", " ", 'CannGen SOV'!BY76))</f>
        <v/>
      </c>
      <c r="K70" s="197" t="str">
        <f>IF(ISBLANK('CannGen SOV'!A76), "", IF('CannGen SOV'!BZ76=0, " ", 'CannGen SOV'!BZ76))</f>
        <v/>
      </c>
      <c r="L70" s="238"/>
    </row>
    <row r="71" spans="1:12" ht="18" customHeight="1" x14ac:dyDescent="0.25">
      <c r="A71" s="190" t="str">
        <f>IF('CannGen SOV'!A77="", "", 'CannGen SOV'!A77)</f>
        <v/>
      </c>
      <c r="B71" s="36" t="str">
        <f>IF('CannGen SOV'!B77="", "", 'CannGen SOV'!B77)</f>
        <v/>
      </c>
      <c r="C71" s="397" t="str">
        <f>IF('CannGen SOV'!M77="","",'CannGen SOV'!M77)</f>
        <v/>
      </c>
      <c r="D71" s="398"/>
      <c r="E71" s="399"/>
      <c r="F71" s="397" t="str">
        <f>IF('CannGen SOV'!M77="","",_xlfn.TEXTJOIN(" ", TRUE, 'CannGen SOV'!N77:'CannGen SOV'!P77))</f>
        <v/>
      </c>
      <c r="G71" s="405"/>
      <c r="H71" s="197" t="str">
        <f>IF(ISBLANK('CannGen SOV'!A77),"",IF('CannGen SOV'!BD77=0," ",'CannGen SOV'!BD77))</f>
        <v/>
      </c>
      <c r="I71" s="197" t="str">
        <f>IF(ISBLANK('CannGen SOV'!B77),"",IF('CannGen SOV'!BW77=0," ",'CannGen SOV'!BW77))</f>
        <v/>
      </c>
      <c r="J71" s="197" t="str">
        <f>IF(ISBLANK('CannGen SOV'!A77), "", IF('CannGen SOV'!BY77="", " ", 'CannGen SOV'!BY77))</f>
        <v/>
      </c>
      <c r="K71" s="197" t="str">
        <f>IF(ISBLANK('CannGen SOV'!A77), "", IF('CannGen SOV'!BZ77=0, " ", 'CannGen SOV'!BZ77))</f>
        <v/>
      </c>
      <c r="L71" s="238"/>
    </row>
    <row r="72" spans="1:12" ht="18" customHeight="1" x14ac:dyDescent="0.25">
      <c r="A72" s="190" t="str">
        <f>IF('CannGen SOV'!A78="", "", 'CannGen SOV'!A78)</f>
        <v/>
      </c>
      <c r="B72" s="36" t="str">
        <f>IF('CannGen SOV'!B78="", "", 'CannGen SOV'!B78)</f>
        <v/>
      </c>
      <c r="C72" s="397" t="str">
        <f>IF('CannGen SOV'!M78="","",'CannGen SOV'!M78)</f>
        <v/>
      </c>
      <c r="D72" s="398"/>
      <c r="E72" s="399"/>
      <c r="F72" s="397" t="str">
        <f>IF('CannGen SOV'!M78="","",_xlfn.TEXTJOIN(" ", TRUE, 'CannGen SOV'!N78:'CannGen SOV'!P78))</f>
        <v/>
      </c>
      <c r="G72" s="405"/>
      <c r="H72" s="197" t="str">
        <f>IF(ISBLANK('CannGen SOV'!A78),"",IF('CannGen SOV'!BD78=0," ",'CannGen SOV'!BD78))</f>
        <v/>
      </c>
      <c r="I72" s="197" t="str">
        <f>IF(ISBLANK('CannGen SOV'!B78),"",IF('CannGen SOV'!BW78=0," ",'CannGen SOV'!BW78))</f>
        <v/>
      </c>
      <c r="J72" s="197" t="str">
        <f>IF(ISBLANK('CannGen SOV'!A78), "", IF('CannGen SOV'!BY78="", " ", 'CannGen SOV'!BY78))</f>
        <v/>
      </c>
      <c r="K72" s="197" t="str">
        <f>IF(ISBLANK('CannGen SOV'!A78), "", IF('CannGen SOV'!BZ78=0, " ", 'CannGen SOV'!BZ78))</f>
        <v/>
      </c>
      <c r="L72" s="238"/>
    </row>
    <row r="73" spans="1:12" ht="18" customHeight="1" x14ac:dyDescent="0.25">
      <c r="A73" s="190" t="str">
        <f>IF('CannGen SOV'!A79="", "", 'CannGen SOV'!A79)</f>
        <v/>
      </c>
      <c r="B73" s="36" t="str">
        <f>IF('CannGen SOV'!B79="", "", 'CannGen SOV'!B79)</f>
        <v/>
      </c>
      <c r="C73" s="397" t="str">
        <f>IF('CannGen SOV'!M79="","",'CannGen SOV'!M79)</f>
        <v/>
      </c>
      <c r="D73" s="398"/>
      <c r="E73" s="399"/>
      <c r="F73" s="397" t="str">
        <f>IF('CannGen SOV'!M79="","",_xlfn.TEXTJOIN(" ", TRUE, 'CannGen SOV'!N79:'CannGen SOV'!P79))</f>
        <v/>
      </c>
      <c r="G73" s="405"/>
      <c r="H73" s="197" t="str">
        <f>IF(ISBLANK('CannGen SOV'!A79),"",IF('CannGen SOV'!BD79=0," ",'CannGen SOV'!BD79))</f>
        <v/>
      </c>
      <c r="I73" s="197" t="str">
        <f>IF(ISBLANK('CannGen SOV'!B79),"",IF('CannGen SOV'!BW79=0," ",'CannGen SOV'!BW79))</f>
        <v/>
      </c>
      <c r="J73" s="197" t="str">
        <f>IF(ISBLANK('CannGen SOV'!A79), "", IF('CannGen SOV'!BY79="", " ", 'CannGen SOV'!BY79))</f>
        <v/>
      </c>
      <c r="K73" s="197" t="str">
        <f>IF(ISBLANK('CannGen SOV'!A79), "", IF('CannGen SOV'!BZ79=0, " ", 'CannGen SOV'!BZ79))</f>
        <v/>
      </c>
      <c r="L73" s="238"/>
    </row>
    <row r="74" spans="1:12" ht="18" customHeight="1" x14ac:dyDescent="0.25">
      <c r="A74" s="190" t="str">
        <f>IF('CannGen SOV'!A80="", "", 'CannGen SOV'!A80)</f>
        <v/>
      </c>
      <c r="B74" s="36" t="str">
        <f>IF('CannGen SOV'!B80="", "", 'CannGen SOV'!B80)</f>
        <v/>
      </c>
      <c r="C74" s="397" t="str">
        <f>IF('CannGen SOV'!M80="","",'CannGen SOV'!M80)</f>
        <v/>
      </c>
      <c r="D74" s="398"/>
      <c r="E74" s="399"/>
      <c r="F74" s="397" t="str">
        <f>IF('CannGen SOV'!M80="","",_xlfn.TEXTJOIN(" ", TRUE, 'CannGen SOV'!N80:'CannGen SOV'!P80))</f>
        <v/>
      </c>
      <c r="G74" s="405"/>
      <c r="H74" s="197" t="str">
        <f>IF(ISBLANK('CannGen SOV'!A80),"",IF('CannGen SOV'!BD80=0," ",'CannGen SOV'!BD80))</f>
        <v/>
      </c>
      <c r="I74" s="197" t="str">
        <f>IF(ISBLANK('CannGen SOV'!B80),"",IF('CannGen SOV'!BW80=0," ",'CannGen SOV'!BW80))</f>
        <v/>
      </c>
      <c r="J74" s="197" t="str">
        <f>IF(ISBLANK('CannGen SOV'!A80), "", IF('CannGen SOV'!BY80="", " ", 'CannGen SOV'!BY80))</f>
        <v/>
      </c>
      <c r="K74" s="197" t="str">
        <f>IF(ISBLANK('CannGen SOV'!A80), "", IF('CannGen SOV'!BZ80=0, " ", 'CannGen SOV'!BZ80))</f>
        <v/>
      </c>
      <c r="L74" s="238"/>
    </row>
    <row r="75" spans="1:12" ht="18" customHeight="1" x14ac:dyDescent="0.25">
      <c r="A75" s="190" t="str">
        <f>IF('CannGen SOV'!A81="", "", 'CannGen SOV'!A81)</f>
        <v/>
      </c>
      <c r="B75" s="36" t="str">
        <f>IF('CannGen SOV'!B81="", "", 'CannGen SOV'!B81)</f>
        <v/>
      </c>
      <c r="C75" s="397" t="str">
        <f>IF('CannGen SOV'!M81="","",'CannGen SOV'!M81)</f>
        <v/>
      </c>
      <c r="D75" s="398"/>
      <c r="E75" s="399"/>
      <c r="F75" s="397" t="str">
        <f>IF('CannGen SOV'!M81="","",_xlfn.TEXTJOIN(" ", TRUE, 'CannGen SOV'!N81:'CannGen SOV'!P81))</f>
        <v/>
      </c>
      <c r="G75" s="405"/>
      <c r="H75" s="197" t="str">
        <f>IF(ISBLANK('CannGen SOV'!A81),"",IF('CannGen SOV'!BD81=0," ",'CannGen SOV'!BD81))</f>
        <v/>
      </c>
      <c r="I75" s="197" t="str">
        <f>IF(ISBLANK('CannGen SOV'!B81),"",IF('CannGen SOV'!BW81=0," ",'CannGen SOV'!BW81))</f>
        <v/>
      </c>
      <c r="J75" s="197" t="str">
        <f>IF(ISBLANK('CannGen SOV'!A81), "", IF('CannGen SOV'!BY81="", " ", 'CannGen SOV'!BY81))</f>
        <v/>
      </c>
      <c r="K75" s="197" t="str">
        <f>IF(ISBLANK('CannGen SOV'!A81), "", IF('CannGen SOV'!BZ81=0, " ", 'CannGen SOV'!BZ81))</f>
        <v/>
      </c>
      <c r="L75" s="238"/>
    </row>
    <row r="76" spans="1:12" ht="18" customHeight="1" x14ac:dyDescent="0.25">
      <c r="A76" s="190" t="str">
        <f>IF('CannGen SOV'!A82="", "", 'CannGen SOV'!A82)</f>
        <v/>
      </c>
      <c r="B76" s="36" t="str">
        <f>IF('CannGen SOV'!B82="", "", 'CannGen SOV'!B82)</f>
        <v/>
      </c>
      <c r="C76" s="397" t="str">
        <f>IF('CannGen SOV'!M82="","",'CannGen SOV'!M82)</f>
        <v/>
      </c>
      <c r="D76" s="398"/>
      <c r="E76" s="399"/>
      <c r="F76" s="397" t="str">
        <f>IF('CannGen SOV'!M82="","",_xlfn.TEXTJOIN(" ", TRUE, 'CannGen SOV'!N82:'CannGen SOV'!P82))</f>
        <v/>
      </c>
      <c r="G76" s="405"/>
      <c r="H76" s="197" t="str">
        <f>IF(ISBLANK('CannGen SOV'!A82),"",IF('CannGen SOV'!BD82=0," ",'CannGen SOV'!BD82))</f>
        <v/>
      </c>
      <c r="I76" s="197" t="str">
        <f>IF(ISBLANK('CannGen SOV'!B82),"",IF('CannGen SOV'!BW82=0," ",'CannGen SOV'!BW82))</f>
        <v/>
      </c>
      <c r="J76" s="197" t="str">
        <f>IF(ISBLANK('CannGen SOV'!A82), "", IF('CannGen SOV'!BY82="", " ", 'CannGen SOV'!BY82))</f>
        <v/>
      </c>
      <c r="K76" s="197" t="str">
        <f>IF(ISBLANK('CannGen SOV'!A82), "", IF('CannGen SOV'!BZ82=0, " ", 'CannGen SOV'!BZ82))</f>
        <v/>
      </c>
      <c r="L76" s="238"/>
    </row>
    <row r="77" spans="1:12" ht="18" customHeight="1" x14ac:dyDescent="0.25">
      <c r="A77" s="190" t="str">
        <f>IF('CannGen SOV'!A83="", "", 'CannGen SOV'!A83)</f>
        <v/>
      </c>
      <c r="B77" s="36" t="str">
        <f>IF('CannGen SOV'!B83="", "", 'CannGen SOV'!B83)</f>
        <v/>
      </c>
      <c r="C77" s="397" t="str">
        <f>IF('CannGen SOV'!M83="","",'CannGen SOV'!M83)</f>
        <v/>
      </c>
      <c r="D77" s="398"/>
      <c r="E77" s="399"/>
      <c r="F77" s="397" t="str">
        <f>IF('CannGen SOV'!M83="","",_xlfn.TEXTJOIN(" ", TRUE, 'CannGen SOV'!N83:'CannGen SOV'!P83))</f>
        <v/>
      </c>
      <c r="G77" s="405"/>
      <c r="H77" s="197" t="str">
        <f>IF(ISBLANK('CannGen SOV'!A83),"",IF('CannGen SOV'!BD83=0," ",'CannGen SOV'!BD83))</f>
        <v/>
      </c>
      <c r="I77" s="197" t="str">
        <f>IF(ISBLANK('CannGen SOV'!B83),"",IF('CannGen SOV'!BW83=0," ",'CannGen SOV'!BW83))</f>
        <v/>
      </c>
      <c r="J77" s="197" t="str">
        <f>IF(ISBLANK('CannGen SOV'!A83), "", IF('CannGen SOV'!BY83="", " ", 'CannGen SOV'!BY83))</f>
        <v/>
      </c>
      <c r="K77" s="197" t="str">
        <f>IF(ISBLANK('CannGen SOV'!A83), "", IF('CannGen SOV'!BZ83=0, " ", 'CannGen SOV'!BZ83))</f>
        <v/>
      </c>
      <c r="L77" s="238"/>
    </row>
    <row r="78" spans="1:12" ht="18" customHeight="1" x14ac:dyDescent="0.25">
      <c r="A78" s="190" t="str">
        <f>IF('CannGen SOV'!A84="", "", 'CannGen SOV'!A84)</f>
        <v/>
      </c>
      <c r="B78" s="36" t="str">
        <f>IF('CannGen SOV'!B84="", "", 'CannGen SOV'!B84)</f>
        <v/>
      </c>
      <c r="C78" s="397" t="str">
        <f>IF('CannGen SOV'!M84="","",'CannGen SOV'!M84)</f>
        <v/>
      </c>
      <c r="D78" s="398"/>
      <c r="E78" s="399"/>
      <c r="F78" s="397" t="str">
        <f>IF('CannGen SOV'!M84="","",_xlfn.TEXTJOIN(" ", TRUE, 'CannGen SOV'!N84:'CannGen SOV'!P84))</f>
        <v/>
      </c>
      <c r="G78" s="405"/>
      <c r="H78" s="197" t="str">
        <f>IF(ISBLANK('CannGen SOV'!A84),"",IF('CannGen SOV'!BD84=0," ",'CannGen SOV'!BD84))</f>
        <v/>
      </c>
      <c r="I78" s="197" t="str">
        <f>IF(ISBLANK('CannGen SOV'!B84),"",IF('CannGen SOV'!BW84=0," ",'CannGen SOV'!BW84))</f>
        <v/>
      </c>
      <c r="J78" s="197" t="str">
        <f>IF(ISBLANK('CannGen SOV'!A84), "", IF('CannGen SOV'!BY84="", " ", 'CannGen SOV'!BY84))</f>
        <v/>
      </c>
      <c r="K78" s="197" t="str">
        <f>IF(ISBLANK('CannGen SOV'!A84), "", IF('CannGen SOV'!BZ84=0, " ", 'CannGen SOV'!BZ84))</f>
        <v/>
      </c>
      <c r="L78" s="238"/>
    </row>
    <row r="79" spans="1:12" ht="18" customHeight="1" x14ac:dyDescent="0.25">
      <c r="A79" s="190" t="str">
        <f>IF('CannGen SOV'!A85="", "", 'CannGen SOV'!A85)</f>
        <v/>
      </c>
      <c r="B79" s="36" t="str">
        <f>IF('CannGen SOV'!B85="", "", 'CannGen SOV'!B85)</f>
        <v/>
      </c>
      <c r="C79" s="397" t="str">
        <f>IF('CannGen SOV'!M85="","",'CannGen SOV'!M85)</f>
        <v/>
      </c>
      <c r="D79" s="398"/>
      <c r="E79" s="399"/>
      <c r="F79" s="397" t="str">
        <f>IF('CannGen SOV'!M85="","",_xlfn.TEXTJOIN(" ", TRUE, 'CannGen SOV'!N85:'CannGen SOV'!P85))</f>
        <v/>
      </c>
      <c r="G79" s="405"/>
      <c r="H79" s="197" t="str">
        <f>IF(ISBLANK('CannGen SOV'!A85),"",IF('CannGen SOV'!BD85=0," ",'CannGen SOV'!BD85))</f>
        <v/>
      </c>
      <c r="I79" s="197" t="str">
        <f>IF(ISBLANK('CannGen SOV'!B85),"",IF('CannGen SOV'!BW85=0," ",'CannGen SOV'!BW85))</f>
        <v/>
      </c>
      <c r="J79" s="197" t="str">
        <f>IF(ISBLANK('CannGen SOV'!A85), "", IF('CannGen SOV'!BY85="", " ", 'CannGen SOV'!BY85))</f>
        <v/>
      </c>
      <c r="K79" s="197" t="str">
        <f>IF(ISBLANK('CannGen SOV'!A85), "", IF('CannGen SOV'!BZ85=0, " ", 'CannGen SOV'!BZ85))</f>
        <v/>
      </c>
      <c r="L79" s="238"/>
    </row>
    <row r="80" spans="1:12" ht="18" customHeight="1" x14ac:dyDescent="0.25">
      <c r="A80" s="190" t="str">
        <f>IF('CannGen SOV'!A86="", "", 'CannGen SOV'!A86)</f>
        <v/>
      </c>
      <c r="B80" s="36" t="str">
        <f>IF('CannGen SOV'!B86="", "", 'CannGen SOV'!B86)</f>
        <v/>
      </c>
      <c r="C80" s="397" t="str">
        <f>IF('CannGen SOV'!M86="","",'CannGen SOV'!M86)</f>
        <v/>
      </c>
      <c r="D80" s="398"/>
      <c r="E80" s="399"/>
      <c r="F80" s="397" t="str">
        <f>IF('CannGen SOV'!M86="","",_xlfn.TEXTJOIN(" ", TRUE, 'CannGen SOV'!N86:'CannGen SOV'!P86))</f>
        <v/>
      </c>
      <c r="G80" s="405"/>
      <c r="H80" s="197" t="str">
        <f>IF(ISBLANK('CannGen SOV'!A86),"",IF('CannGen SOV'!BD86=0," ",'CannGen SOV'!BD86))</f>
        <v/>
      </c>
      <c r="I80" s="197" t="str">
        <f>IF(ISBLANK('CannGen SOV'!B86),"",IF('CannGen SOV'!BW86=0," ",'CannGen SOV'!BW86))</f>
        <v/>
      </c>
      <c r="J80" s="197" t="str">
        <f>IF(ISBLANK('CannGen SOV'!A86), "", IF('CannGen SOV'!BY86="", " ", 'CannGen SOV'!BY86))</f>
        <v/>
      </c>
      <c r="K80" s="197" t="str">
        <f>IF(ISBLANK('CannGen SOV'!A86), "", IF('CannGen SOV'!BZ86=0, " ", 'CannGen SOV'!BZ86))</f>
        <v/>
      </c>
      <c r="L80" s="238"/>
    </row>
    <row r="81" spans="1:12" ht="18" customHeight="1" x14ac:dyDescent="0.25">
      <c r="A81" s="190" t="str">
        <f>IF('CannGen SOV'!A87="", "", 'CannGen SOV'!A87)</f>
        <v/>
      </c>
      <c r="B81" s="36" t="str">
        <f>IF('CannGen SOV'!B87="", "", 'CannGen SOV'!B87)</f>
        <v/>
      </c>
      <c r="C81" s="397" t="str">
        <f>IF('CannGen SOV'!M87="","",'CannGen SOV'!M87)</f>
        <v/>
      </c>
      <c r="D81" s="398"/>
      <c r="E81" s="399"/>
      <c r="F81" s="397" t="str">
        <f>IF('CannGen SOV'!M87="","",_xlfn.TEXTJOIN(" ", TRUE, 'CannGen SOV'!N87:'CannGen SOV'!P87))</f>
        <v/>
      </c>
      <c r="G81" s="405"/>
      <c r="H81" s="197" t="str">
        <f>IF(ISBLANK('CannGen SOV'!A87),"",IF('CannGen SOV'!BD87=0," ",'CannGen SOV'!BD87))</f>
        <v/>
      </c>
      <c r="I81" s="197" t="str">
        <f>IF(ISBLANK('CannGen SOV'!B87),"",IF('CannGen SOV'!BW87=0," ",'CannGen SOV'!BW87))</f>
        <v/>
      </c>
      <c r="J81" s="197" t="str">
        <f>IF(ISBLANK('CannGen SOV'!A87), "", IF('CannGen SOV'!BY87="", " ", 'CannGen SOV'!BY87))</f>
        <v/>
      </c>
      <c r="K81" s="197" t="str">
        <f>IF(ISBLANK('CannGen SOV'!A87), "", IF('CannGen SOV'!BZ87=0, " ", 'CannGen SOV'!BZ87))</f>
        <v/>
      </c>
      <c r="L81" s="238"/>
    </row>
    <row r="82" spans="1:12" ht="18" customHeight="1" x14ac:dyDescent="0.25">
      <c r="A82" s="190" t="str">
        <f>IF('CannGen SOV'!A88="", "", 'CannGen SOV'!A88)</f>
        <v/>
      </c>
      <c r="B82" s="36" t="str">
        <f>IF('CannGen SOV'!B88="", "", 'CannGen SOV'!B88)</f>
        <v/>
      </c>
      <c r="C82" s="397" t="str">
        <f>IF('CannGen SOV'!M88="","",'CannGen SOV'!M88)</f>
        <v/>
      </c>
      <c r="D82" s="398"/>
      <c r="E82" s="399"/>
      <c r="F82" s="397" t="str">
        <f>IF('CannGen SOV'!M88="","",_xlfn.TEXTJOIN(" ", TRUE, 'CannGen SOV'!N88:'CannGen SOV'!P88))</f>
        <v/>
      </c>
      <c r="G82" s="405"/>
      <c r="H82" s="197" t="str">
        <f>IF(ISBLANK('CannGen SOV'!A88),"",IF('CannGen SOV'!BD88=0," ",'CannGen SOV'!BD88))</f>
        <v/>
      </c>
      <c r="I82" s="197" t="str">
        <f>IF(ISBLANK('CannGen SOV'!B88),"",IF('CannGen SOV'!BW88=0," ",'CannGen SOV'!BW88))</f>
        <v/>
      </c>
      <c r="J82" s="197" t="str">
        <f>IF(ISBLANK('CannGen SOV'!A88), "", IF('CannGen SOV'!BY88="", " ", 'CannGen SOV'!BY88))</f>
        <v/>
      </c>
      <c r="K82" s="197" t="str">
        <f>IF(ISBLANK('CannGen SOV'!A88), "", IF('CannGen SOV'!BZ88=0, " ", 'CannGen SOV'!BZ88))</f>
        <v/>
      </c>
      <c r="L82" s="238"/>
    </row>
    <row r="83" spans="1:12" ht="18" customHeight="1" x14ac:dyDescent="0.25">
      <c r="A83" s="190" t="str">
        <f>IF('CannGen SOV'!A89="", "", 'CannGen SOV'!A89)</f>
        <v/>
      </c>
      <c r="B83" s="36" t="str">
        <f>IF('CannGen SOV'!B89="", "", 'CannGen SOV'!B89)</f>
        <v/>
      </c>
      <c r="C83" s="397" t="str">
        <f>IF('CannGen SOV'!M89="","",'CannGen SOV'!M89)</f>
        <v/>
      </c>
      <c r="D83" s="398"/>
      <c r="E83" s="399"/>
      <c r="F83" s="397" t="str">
        <f>IF('CannGen SOV'!M89="","",_xlfn.TEXTJOIN(" ", TRUE, 'CannGen SOV'!N89:'CannGen SOV'!P89))</f>
        <v/>
      </c>
      <c r="G83" s="405"/>
      <c r="H83" s="197" t="str">
        <f>IF(ISBLANK('CannGen SOV'!A89),"",IF('CannGen SOV'!BD89=0," ",'CannGen SOV'!BD89))</f>
        <v/>
      </c>
      <c r="I83" s="197" t="str">
        <f>IF(ISBLANK('CannGen SOV'!B89),"",IF('CannGen SOV'!BW89=0," ",'CannGen SOV'!BW89))</f>
        <v/>
      </c>
      <c r="J83" s="197" t="str">
        <f>IF(ISBLANK('CannGen SOV'!A89), "", IF('CannGen SOV'!BY89="", " ", 'CannGen SOV'!BY89))</f>
        <v/>
      </c>
      <c r="K83" s="197" t="str">
        <f>IF(ISBLANK('CannGen SOV'!A89), "", IF('CannGen SOV'!BZ89=0, " ", 'CannGen SOV'!BZ89))</f>
        <v/>
      </c>
      <c r="L83" s="238"/>
    </row>
    <row r="84" spans="1:12" ht="18" customHeight="1" x14ac:dyDescent="0.25">
      <c r="A84" s="190" t="str">
        <f>IF('CannGen SOV'!A90="", "", 'CannGen SOV'!A90)</f>
        <v/>
      </c>
      <c r="B84" s="36" t="str">
        <f>IF('CannGen SOV'!B90="", "", 'CannGen SOV'!B90)</f>
        <v/>
      </c>
      <c r="C84" s="397" t="str">
        <f>IF('CannGen SOV'!M90="","",'CannGen SOV'!M90)</f>
        <v/>
      </c>
      <c r="D84" s="398"/>
      <c r="E84" s="399"/>
      <c r="F84" s="397" t="str">
        <f>IF('CannGen SOV'!M90="","",_xlfn.TEXTJOIN(" ", TRUE, 'CannGen SOV'!N90:'CannGen SOV'!P90))</f>
        <v/>
      </c>
      <c r="G84" s="405"/>
      <c r="H84" s="197" t="str">
        <f>IF(ISBLANK('CannGen SOV'!A90),"",IF('CannGen SOV'!BD90=0," ",'CannGen SOV'!BD90))</f>
        <v/>
      </c>
      <c r="I84" s="197" t="str">
        <f>IF(ISBLANK('CannGen SOV'!B90),"",IF('CannGen SOV'!BW90=0," ",'CannGen SOV'!BW90))</f>
        <v/>
      </c>
      <c r="J84" s="197" t="str">
        <f>IF(ISBLANK('CannGen SOV'!A90), "", IF('CannGen SOV'!BY90="", " ", 'CannGen SOV'!BY90))</f>
        <v/>
      </c>
      <c r="K84" s="197" t="str">
        <f>IF(ISBLANK('CannGen SOV'!A90), "", IF('CannGen SOV'!BZ90=0, " ", 'CannGen SOV'!BZ90))</f>
        <v/>
      </c>
      <c r="L84" s="238"/>
    </row>
    <row r="85" spans="1:12" ht="18" customHeight="1" x14ac:dyDescent="0.25">
      <c r="A85" s="190" t="str">
        <f>IF('CannGen SOV'!A91="", "", 'CannGen SOV'!A91)</f>
        <v/>
      </c>
      <c r="B85" s="36" t="str">
        <f>IF('CannGen SOV'!B91="", "", 'CannGen SOV'!B91)</f>
        <v/>
      </c>
      <c r="C85" s="397" t="str">
        <f>IF('CannGen SOV'!M91="","",'CannGen SOV'!M91)</f>
        <v/>
      </c>
      <c r="D85" s="398"/>
      <c r="E85" s="399"/>
      <c r="F85" s="397" t="str">
        <f>IF('CannGen SOV'!M91="","",_xlfn.TEXTJOIN(" ", TRUE, 'CannGen SOV'!N91:'CannGen SOV'!P91))</f>
        <v/>
      </c>
      <c r="G85" s="405"/>
      <c r="H85" s="197" t="str">
        <f>IF(ISBLANK('CannGen SOV'!A91),"",IF('CannGen SOV'!BD91=0," ",'CannGen SOV'!BD91))</f>
        <v/>
      </c>
      <c r="I85" s="197" t="str">
        <f>IF(ISBLANK('CannGen SOV'!B91),"",IF('CannGen SOV'!BW91=0," ",'CannGen SOV'!BW91))</f>
        <v/>
      </c>
      <c r="J85" s="197" t="str">
        <f>IF(ISBLANK('CannGen SOV'!A91), "", IF('CannGen SOV'!BY91="", " ", 'CannGen SOV'!BY91))</f>
        <v/>
      </c>
      <c r="K85" s="197" t="str">
        <f>IF(ISBLANK('CannGen SOV'!A91), "", IF('CannGen SOV'!BZ91=0, " ", 'CannGen SOV'!BZ91))</f>
        <v/>
      </c>
      <c r="L85" s="238"/>
    </row>
    <row r="86" spans="1:12" ht="18" customHeight="1" x14ac:dyDescent="0.25">
      <c r="A86" s="190" t="str">
        <f>IF('CannGen SOV'!A92="", "", 'CannGen SOV'!A92)</f>
        <v/>
      </c>
      <c r="B86" s="36" t="str">
        <f>IF('CannGen SOV'!B92="", "", 'CannGen SOV'!B92)</f>
        <v/>
      </c>
      <c r="C86" s="397" t="str">
        <f>IF('CannGen SOV'!M92="","",'CannGen SOV'!M92)</f>
        <v/>
      </c>
      <c r="D86" s="398"/>
      <c r="E86" s="399"/>
      <c r="F86" s="397" t="str">
        <f>IF('CannGen SOV'!M92="","",_xlfn.TEXTJOIN(" ", TRUE, 'CannGen SOV'!N92:'CannGen SOV'!P92))</f>
        <v/>
      </c>
      <c r="G86" s="405"/>
      <c r="H86" s="197" t="str">
        <f>IF(ISBLANK('CannGen SOV'!A92),"",IF('CannGen SOV'!BD92=0," ",'CannGen SOV'!BD92))</f>
        <v/>
      </c>
      <c r="I86" s="197" t="str">
        <f>IF(ISBLANK('CannGen SOV'!B92),"",IF('CannGen SOV'!BW92=0," ",'CannGen SOV'!BW92))</f>
        <v/>
      </c>
      <c r="J86" s="197" t="str">
        <f>IF(ISBLANK('CannGen SOV'!A92), "", IF('CannGen SOV'!BY92="", " ", 'CannGen SOV'!BY92))</f>
        <v/>
      </c>
      <c r="K86" s="197" t="str">
        <f>IF(ISBLANK('CannGen SOV'!A92), "", IF('CannGen SOV'!BZ92=0, " ", 'CannGen SOV'!BZ92))</f>
        <v/>
      </c>
      <c r="L86" s="238"/>
    </row>
    <row r="87" spans="1:12" ht="18" customHeight="1" x14ac:dyDescent="0.25">
      <c r="A87" s="190" t="str">
        <f>IF('CannGen SOV'!A93="", "", 'CannGen SOV'!A93)</f>
        <v/>
      </c>
      <c r="B87" s="36" t="str">
        <f>IF('CannGen SOV'!B93="", "", 'CannGen SOV'!B93)</f>
        <v/>
      </c>
      <c r="C87" s="397" t="str">
        <f>IF('CannGen SOV'!M93="","",'CannGen SOV'!M93)</f>
        <v/>
      </c>
      <c r="D87" s="398"/>
      <c r="E87" s="399"/>
      <c r="F87" s="397" t="str">
        <f>IF('CannGen SOV'!M93="","",_xlfn.TEXTJOIN(" ", TRUE, 'CannGen SOV'!N93:'CannGen SOV'!P93))</f>
        <v/>
      </c>
      <c r="G87" s="405"/>
      <c r="H87" s="197" t="str">
        <f>IF(ISBLANK('CannGen SOV'!A93),"",IF('CannGen SOV'!BD93=0," ",'CannGen SOV'!BD93))</f>
        <v/>
      </c>
      <c r="I87" s="197" t="str">
        <f>IF(ISBLANK('CannGen SOV'!B93),"",IF('CannGen SOV'!BW93=0," ",'CannGen SOV'!BW93))</f>
        <v/>
      </c>
      <c r="J87" s="197" t="str">
        <f>IF(ISBLANK('CannGen SOV'!A93), "", IF('CannGen SOV'!BY93="", " ", 'CannGen SOV'!BY93))</f>
        <v/>
      </c>
      <c r="K87" s="197" t="str">
        <f>IF(ISBLANK('CannGen SOV'!A93), "", IF('CannGen SOV'!BZ93=0, " ", 'CannGen SOV'!BZ93))</f>
        <v/>
      </c>
      <c r="L87" s="238"/>
    </row>
    <row r="88" spans="1:12" ht="18" customHeight="1" x14ac:dyDescent="0.25">
      <c r="A88" s="190" t="str">
        <f>IF('CannGen SOV'!A94="", "", 'CannGen SOV'!A94)</f>
        <v/>
      </c>
      <c r="B88" s="36" t="str">
        <f>IF('CannGen SOV'!B94="", "", 'CannGen SOV'!B94)</f>
        <v/>
      </c>
      <c r="C88" s="397" t="str">
        <f>IF('CannGen SOV'!M94="","",'CannGen SOV'!M94)</f>
        <v/>
      </c>
      <c r="D88" s="398"/>
      <c r="E88" s="399"/>
      <c r="F88" s="397" t="str">
        <f>IF('CannGen SOV'!M94="","",_xlfn.TEXTJOIN(" ", TRUE, 'CannGen SOV'!N94:'CannGen SOV'!P94))</f>
        <v/>
      </c>
      <c r="G88" s="405"/>
      <c r="H88" s="197" t="str">
        <f>IF(ISBLANK('CannGen SOV'!A94),"",IF('CannGen SOV'!BD94=0," ",'CannGen SOV'!BD94))</f>
        <v/>
      </c>
      <c r="I88" s="197" t="str">
        <f>IF(ISBLANK('CannGen SOV'!B94),"",IF('CannGen SOV'!BW94=0," ",'CannGen SOV'!BW94))</f>
        <v/>
      </c>
      <c r="J88" s="197" t="str">
        <f>IF(ISBLANK('CannGen SOV'!A94), "", IF('CannGen SOV'!BY94="", " ", 'CannGen SOV'!BY94))</f>
        <v/>
      </c>
      <c r="K88" s="197" t="str">
        <f>IF(ISBLANK('CannGen SOV'!A94), "", IF('CannGen SOV'!BZ94=0, " ", 'CannGen SOV'!BZ94))</f>
        <v/>
      </c>
      <c r="L88" s="238"/>
    </row>
    <row r="89" spans="1:12" ht="18" customHeight="1" x14ac:dyDescent="0.25">
      <c r="A89" s="190" t="str">
        <f>IF('CannGen SOV'!A95="", "", 'CannGen SOV'!A95)</f>
        <v/>
      </c>
      <c r="B89" s="36" t="str">
        <f>IF('CannGen SOV'!B95="", "", 'CannGen SOV'!B95)</f>
        <v/>
      </c>
      <c r="C89" s="397" t="str">
        <f>IF('CannGen SOV'!M95="","",'CannGen SOV'!M95)</f>
        <v/>
      </c>
      <c r="D89" s="398"/>
      <c r="E89" s="399"/>
      <c r="F89" s="397" t="str">
        <f>IF('CannGen SOV'!M95="","",_xlfn.TEXTJOIN(" ", TRUE, 'CannGen SOV'!N95:'CannGen SOV'!P95))</f>
        <v/>
      </c>
      <c r="G89" s="405"/>
      <c r="H89" s="197" t="str">
        <f>IF(ISBLANK('CannGen SOV'!A95),"",IF('CannGen SOV'!BD95=0," ",'CannGen SOV'!BD95))</f>
        <v/>
      </c>
      <c r="I89" s="197" t="str">
        <f>IF(ISBLANK('CannGen SOV'!B95),"",IF('CannGen SOV'!BW95=0," ",'CannGen SOV'!BW95))</f>
        <v/>
      </c>
      <c r="J89" s="197" t="str">
        <f>IF(ISBLANK('CannGen SOV'!A95), "", IF('CannGen SOV'!BY95="", " ", 'CannGen SOV'!BY95))</f>
        <v/>
      </c>
      <c r="K89" s="197" t="str">
        <f>IF(ISBLANK('CannGen SOV'!A95), "", IF('CannGen SOV'!BZ95=0, " ", 'CannGen SOV'!BZ95))</f>
        <v/>
      </c>
      <c r="L89" s="238"/>
    </row>
    <row r="90" spans="1:12" ht="18" customHeight="1" x14ac:dyDescent="0.25">
      <c r="A90" s="190" t="str">
        <f>IF('CannGen SOV'!A96="", "", 'CannGen SOV'!A96)</f>
        <v/>
      </c>
      <c r="B90" s="36" t="str">
        <f>IF('CannGen SOV'!B96="", "", 'CannGen SOV'!B96)</f>
        <v/>
      </c>
      <c r="C90" s="397" t="str">
        <f>IF('CannGen SOV'!M96="","",'CannGen SOV'!M96)</f>
        <v/>
      </c>
      <c r="D90" s="398"/>
      <c r="E90" s="399"/>
      <c r="F90" s="397" t="str">
        <f>IF('CannGen SOV'!M96="","",_xlfn.TEXTJOIN(" ", TRUE, 'CannGen SOV'!N96:'CannGen SOV'!P96))</f>
        <v/>
      </c>
      <c r="G90" s="405"/>
      <c r="H90" s="197" t="str">
        <f>IF(ISBLANK('CannGen SOV'!A96),"",IF('CannGen SOV'!BD96=0," ",'CannGen SOV'!BD96))</f>
        <v/>
      </c>
      <c r="I90" s="197" t="str">
        <f>IF(ISBLANK('CannGen SOV'!B96),"",IF('CannGen SOV'!BW96=0," ",'CannGen SOV'!BW96))</f>
        <v/>
      </c>
      <c r="J90" s="197" t="str">
        <f>IF(ISBLANK('CannGen SOV'!A96), "", IF('CannGen SOV'!BY96="", " ", 'CannGen SOV'!BY96))</f>
        <v/>
      </c>
      <c r="K90" s="197" t="str">
        <f>IF(ISBLANK('CannGen SOV'!A96), "", IF('CannGen SOV'!BZ96=0, " ", 'CannGen SOV'!BZ96))</f>
        <v/>
      </c>
      <c r="L90" s="238"/>
    </row>
    <row r="91" spans="1:12" ht="18" customHeight="1" x14ac:dyDescent="0.25">
      <c r="A91" s="190" t="str">
        <f>IF('CannGen SOV'!A97="", "", 'CannGen SOV'!A97)</f>
        <v/>
      </c>
      <c r="B91" s="36" t="str">
        <f>IF('CannGen SOV'!B97="", "", 'CannGen SOV'!B97)</f>
        <v/>
      </c>
      <c r="C91" s="397" t="str">
        <f>IF('CannGen SOV'!M97="","",'CannGen SOV'!M97)</f>
        <v/>
      </c>
      <c r="D91" s="398"/>
      <c r="E91" s="399"/>
      <c r="F91" s="397" t="str">
        <f>IF('CannGen SOV'!M97="","",_xlfn.TEXTJOIN(" ", TRUE, 'CannGen SOV'!N97:'CannGen SOV'!P97))</f>
        <v/>
      </c>
      <c r="G91" s="405"/>
      <c r="H91" s="197" t="str">
        <f>IF(ISBLANK('CannGen SOV'!A97),"",IF('CannGen SOV'!BD97=0," ",'CannGen SOV'!BD97))</f>
        <v/>
      </c>
      <c r="I91" s="197" t="str">
        <f>IF(ISBLANK('CannGen SOV'!B97),"",IF('CannGen SOV'!BW97=0," ",'CannGen SOV'!BW97))</f>
        <v/>
      </c>
      <c r="J91" s="197" t="str">
        <f>IF(ISBLANK('CannGen SOV'!A97), "", IF('CannGen SOV'!BY97="", " ", 'CannGen SOV'!BY97))</f>
        <v/>
      </c>
      <c r="K91" s="197" t="str">
        <f>IF(ISBLANK('CannGen SOV'!A97), "", IF('CannGen SOV'!BZ97=0, " ", 'CannGen SOV'!BZ97))</f>
        <v/>
      </c>
      <c r="L91" s="238"/>
    </row>
    <row r="92" spans="1:12" ht="18" customHeight="1" x14ac:dyDescent="0.25">
      <c r="A92" s="190" t="str">
        <f>IF('CannGen SOV'!A98="", "", 'CannGen SOV'!A98)</f>
        <v/>
      </c>
      <c r="B92" s="36" t="str">
        <f>IF('CannGen SOV'!B98="", "", 'CannGen SOV'!B98)</f>
        <v/>
      </c>
      <c r="C92" s="397" t="str">
        <f>IF('CannGen SOV'!M98="","",'CannGen SOV'!M98)</f>
        <v/>
      </c>
      <c r="D92" s="398"/>
      <c r="E92" s="399"/>
      <c r="F92" s="397" t="str">
        <f>IF('CannGen SOV'!M98="","",_xlfn.TEXTJOIN(" ", TRUE, 'CannGen SOV'!N98:'CannGen SOV'!P98))</f>
        <v/>
      </c>
      <c r="G92" s="405"/>
      <c r="H92" s="197" t="str">
        <f>IF(ISBLANK('CannGen SOV'!A98),"",IF('CannGen SOV'!BD98=0," ",'CannGen SOV'!BD98))</f>
        <v/>
      </c>
      <c r="I92" s="197" t="str">
        <f>IF(ISBLANK('CannGen SOV'!B98),"",IF('CannGen SOV'!BW98=0," ",'CannGen SOV'!BW98))</f>
        <v/>
      </c>
      <c r="J92" s="197" t="str">
        <f>IF(ISBLANK('CannGen SOV'!A98), "", IF('CannGen SOV'!BY98="", " ", 'CannGen SOV'!BY98))</f>
        <v/>
      </c>
      <c r="K92" s="197" t="str">
        <f>IF(ISBLANK('CannGen SOV'!A98), "", IF('CannGen SOV'!BZ98=0, " ", 'CannGen SOV'!BZ98))</f>
        <v/>
      </c>
      <c r="L92" s="238"/>
    </row>
    <row r="93" spans="1:12" ht="18" customHeight="1" x14ac:dyDescent="0.25">
      <c r="A93" s="190" t="str">
        <f>IF('CannGen SOV'!A99="", "", 'CannGen SOV'!A99)</f>
        <v/>
      </c>
      <c r="B93" s="36" t="str">
        <f>IF('CannGen SOV'!B99="", "", 'CannGen SOV'!B99)</f>
        <v/>
      </c>
      <c r="C93" s="397" t="str">
        <f>IF('CannGen SOV'!M99="","",'CannGen SOV'!M99)</f>
        <v/>
      </c>
      <c r="D93" s="398"/>
      <c r="E93" s="399"/>
      <c r="F93" s="397" t="str">
        <f>IF('CannGen SOV'!M99="","",_xlfn.TEXTJOIN(" ", TRUE, 'CannGen SOV'!N99:'CannGen SOV'!P99))</f>
        <v/>
      </c>
      <c r="G93" s="405"/>
      <c r="H93" s="197" t="str">
        <f>IF(ISBLANK('CannGen SOV'!A99),"",IF('CannGen SOV'!BD99=0," ",'CannGen SOV'!BD99))</f>
        <v/>
      </c>
      <c r="I93" s="197" t="str">
        <f>IF(ISBLANK('CannGen SOV'!B99),"",IF('CannGen SOV'!BW99=0," ",'CannGen SOV'!BW99))</f>
        <v/>
      </c>
      <c r="J93" s="197" t="str">
        <f>IF(ISBLANK('CannGen SOV'!A99), "", IF('CannGen SOV'!BY99="", " ", 'CannGen SOV'!BY99))</f>
        <v/>
      </c>
      <c r="K93" s="197" t="str">
        <f>IF(ISBLANK('CannGen SOV'!A99), "", IF('CannGen SOV'!BZ99=0, " ", 'CannGen SOV'!BZ99))</f>
        <v/>
      </c>
      <c r="L93" s="238"/>
    </row>
    <row r="94" spans="1:12" ht="18" customHeight="1" x14ac:dyDescent="0.25">
      <c r="A94" s="190" t="str">
        <f>IF('CannGen SOV'!A100="", "", 'CannGen SOV'!A100)</f>
        <v/>
      </c>
      <c r="B94" s="36" t="str">
        <f>IF('CannGen SOV'!B100="", "", 'CannGen SOV'!B100)</f>
        <v/>
      </c>
      <c r="C94" s="397" t="str">
        <f>IF('CannGen SOV'!M100="","",'CannGen SOV'!M100)</f>
        <v/>
      </c>
      <c r="D94" s="398"/>
      <c r="E94" s="399"/>
      <c r="F94" s="397" t="str">
        <f>IF('CannGen SOV'!M100="","",_xlfn.TEXTJOIN(" ", TRUE, 'CannGen SOV'!N100:'CannGen SOV'!P100))</f>
        <v/>
      </c>
      <c r="G94" s="405"/>
      <c r="H94" s="197" t="str">
        <f>IF(ISBLANK('CannGen SOV'!A100),"",IF('CannGen SOV'!BD100=0," ",'CannGen SOV'!BD100))</f>
        <v/>
      </c>
      <c r="I94" s="197" t="str">
        <f>IF(ISBLANK('CannGen SOV'!B100),"",IF('CannGen SOV'!BW100=0," ",'CannGen SOV'!BW100))</f>
        <v/>
      </c>
      <c r="J94" s="197" t="str">
        <f>IF(ISBLANK('CannGen SOV'!A100), "", IF('CannGen SOV'!BY100="", " ", 'CannGen SOV'!BY100))</f>
        <v/>
      </c>
      <c r="K94" s="197" t="str">
        <f>IF(ISBLANK('CannGen SOV'!A100), "", IF('CannGen SOV'!BZ100=0, " ", 'CannGen SOV'!BZ100))</f>
        <v/>
      </c>
      <c r="L94" s="238"/>
    </row>
    <row r="95" spans="1:12" ht="18" customHeight="1" x14ac:dyDescent="0.25">
      <c r="A95" s="190" t="str">
        <f>IF('CannGen SOV'!A101="", "", 'CannGen SOV'!A101)</f>
        <v/>
      </c>
      <c r="B95" s="36" t="str">
        <f>IF('CannGen SOV'!B101="", "", 'CannGen SOV'!B101)</f>
        <v/>
      </c>
      <c r="C95" s="397" t="str">
        <f>IF('CannGen SOV'!M101="","",'CannGen SOV'!M101)</f>
        <v/>
      </c>
      <c r="D95" s="398"/>
      <c r="E95" s="399"/>
      <c r="F95" s="397" t="str">
        <f>IF('CannGen SOV'!M101="","",_xlfn.TEXTJOIN(" ", TRUE, 'CannGen SOV'!N101:'CannGen SOV'!P101))</f>
        <v/>
      </c>
      <c r="G95" s="405"/>
      <c r="H95" s="197" t="str">
        <f>IF(ISBLANK('CannGen SOV'!A101),"",IF('CannGen SOV'!BD101=0," ",'CannGen SOV'!BD101))</f>
        <v/>
      </c>
      <c r="I95" s="197" t="str">
        <f>IF(ISBLANK('CannGen SOV'!B101),"",IF('CannGen SOV'!BW101=0," ",'CannGen SOV'!BW101))</f>
        <v/>
      </c>
      <c r="J95" s="197" t="str">
        <f>IF(ISBLANK('CannGen SOV'!A101), "", IF('CannGen SOV'!BY101="", " ", 'CannGen SOV'!BY101))</f>
        <v/>
      </c>
      <c r="K95" s="197" t="str">
        <f>IF(ISBLANK('CannGen SOV'!A101), "", IF('CannGen SOV'!BZ101=0, " ", 'CannGen SOV'!BZ101))</f>
        <v/>
      </c>
      <c r="L95" s="238"/>
    </row>
    <row r="96" spans="1:12" ht="18" customHeight="1" x14ac:dyDescent="0.25">
      <c r="A96" s="190" t="str">
        <f>IF('CannGen SOV'!A102="", "", 'CannGen SOV'!A102)</f>
        <v/>
      </c>
      <c r="B96" s="36" t="str">
        <f>IF('CannGen SOV'!B102="", "", 'CannGen SOV'!B102)</f>
        <v/>
      </c>
      <c r="C96" s="397" t="str">
        <f>IF('CannGen SOV'!M102="","",'CannGen SOV'!M102)</f>
        <v/>
      </c>
      <c r="D96" s="398"/>
      <c r="E96" s="399"/>
      <c r="F96" s="397" t="str">
        <f>IF('CannGen SOV'!M102="","",_xlfn.TEXTJOIN(" ", TRUE, 'CannGen SOV'!N102:'CannGen SOV'!P102))</f>
        <v/>
      </c>
      <c r="G96" s="405"/>
      <c r="H96" s="197" t="str">
        <f>IF(ISBLANK('CannGen SOV'!A102),"",IF('CannGen SOV'!BD102=0," ",'CannGen SOV'!BD102))</f>
        <v/>
      </c>
      <c r="I96" s="197" t="str">
        <f>IF(ISBLANK('CannGen SOV'!B102),"",IF('CannGen SOV'!BW102=0," ",'CannGen SOV'!BW102))</f>
        <v/>
      </c>
      <c r="J96" s="197" t="str">
        <f>IF(ISBLANK('CannGen SOV'!A102), "", IF('CannGen SOV'!BY102="", " ", 'CannGen SOV'!BY102))</f>
        <v/>
      </c>
      <c r="K96" s="197" t="str">
        <f>IF(ISBLANK('CannGen SOV'!A102), "", IF('CannGen SOV'!BZ102=0, " ", 'CannGen SOV'!BZ102))</f>
        <v/>
      </c>
      <c r="L96" s="238"/>
    </row>
    <row r="97" spans="1:12" ht="18" customHeight="1" x14ac:dyDescent="0.25">
      <c r="A97" s="190" t="str">
        <f>IF('CannGen SOV'!A103="", "", 'CannGen SOV'!A103)</f>
        <v/>
      </c>
      <c r="B97" s="36" t="str">
        <f>IF('CannGen SOV'!B103="", "", 'CannGen SOV'!B103)</f>
        <v/>
      </c>
      <c r="C97" s="397" t="str">
        <f>IF('CannGen SOV'!M103="","",'CannGen SOV'!M103)</f>
        <v/>
      </c>
      <c r="D97" s="398"/>
      <c r="E97" s="399"/>
      <c r="F97" s="397" t="str">
        <f>IF('CannGen SOV'!M103="","",_xlfn.TEXTJOIN(" ", TRUE, 'CannGen SOV'!N103:'CannGen SOV'!P103))</f>
        <v/>
      </c>
      <c r="G97" s="405"/>
      <c r="H97" s="197" t="str">
        <f>IF(ISBLANK('CannGen SOV'!A103),"",IF('CannGen SOV'!BD103=0," ",'CannGen SOV'!BD103))</f>
        <v/>
      </c>
      <c r="I97" s="197" t="str">
        <f>IF(ISBLANK('CannGen SOV'!B103),"",IF('CannGen SOV'!BW103=0," ",'CannGen SOV'!BW103))</f>
        <v/>
      </c>
      <c r="J97" s="197" t="str">
        <f>IF(ISBLANK('CannGen SOV'!A103), "", IF('CannGen SOV'!BY103="", " ", 'CannGen SOV'!BY103))</f>
        <v/>
      </c>
      <c r="K97" s="197" t="str">
        <f>IF(ISBLANK('CannGen SOV'!A103), "", IF('CannGen SOV'!BZ103=0, " ", 'CannGen SOV'!BZ103))</f>
        <v/>
      </c>
      <c r="L97" s="238"/>
    </row>
    <row r="98" spans="1:12" ht="18" customHeight="1" x14ac:dyDescent="0.25">
      <c r="A98" s="190" t="str">
        <f>IF('CannGen SOV'!A104="", "", 'CannGen SOV'!A104)</f>
        <v/>
      </c>
      <c r="B98" s="36" t="str">
        <f>IF('CannGen SOV'!B104="", "", 'CannGen SOV'!B104)</f>
        <v/>
      </c>
      <c r="C98" s="397" t="str">
        <f>IF('CannGen SOV'!M104="","",'CannGen SOV'!M104)</f>
        <v/>
      </c>
      <c r="D98" s="398"/>
      <c r="E98" s="399"/>
      <c r="F98" s="397" t="str">
        <f>IF('CannGen SOV'!M104="","",_xlfn.TEXTJOIN(" ", TRUE, 'CannGen SOV'!N104:'CannGen SOV'!P104))</f>
        <v/>
      </c>
      <c r="G98" s="405"/>
      <c r="H98" s="197" t="str">
        <f>IF(ISBLANK('CannGen SOV'!A104),"",IF('CannGen SOV'!BD104=0," ",'CannGen SOV'!BD104))</f>
        <v/>
      </c>
      <c r="I98" s="197" t="str">
        <f>IF(ISBLANK('CannGen SOV'!B104),"",IF('CannGen SOV'!BW104=0," ",'CannGen SOV'!BW104))</f>
        <v/>
      </c>
      <c r="J98" s="197" t="str">
        <f>IF(ISBLANK('CannGen SOV'!A104), "", IF('CannGen SOV'!BY104="", " ", 'CannGen SOV'!BY104))</f>
        <v/>
      </c>
      <c r="K98" s="197" t="str">
        <f>IF(ISBLANK('CannGen SOV'!A104), "", IF('CannGen SOV'!BZ104=0, " ", 'CannGen SOV'!BZ104))</f>
        <v/>
      </c>
      <c r="L98" s="238"/>
    </row>
    <row r="99" spans="1:12" ht="18" customHeight="1" x14ac:dyDescent="0.25">
      <c r="A99" s="190" t="str">
        <f>IF('CannGen SOV'!A105="", "", 'CannGen SOV'!A105)</f>
        <v/>
      </c>
      <c r="B99" s="36" t="str">
        <f>IF('CannGen SOV'!B105="", "", 'CannGen SOV'!B105)</f>
        <v/>
      </c>
      <c r="C99" s="397" t="str">
        <f>IF('CannGen SOV'!M105="","",'CannGen SOV'!M105)</f>
        <v/>
      </c>
      <c r="D99" s="398"/>
      <c r="E99" s="399"/>
      <c r="F99" s="397" t="str">
        <f>IF('CannGen SOV'!M105="","",_xlfn.TEXTJOIN(" ", TRUE, 'CannGen SOV'!N105:'CannGen SOV'!P105))</f>
        <v/>
      </c>
      <c r="G99" s="405"/>
      <c r="H99" s="197" t="str">
        <f>IF(ISBLANK('CannGen SOV'!A105),"",IF('CannGen SOV'!BD105=0," ",'CannGen SOV'!BD105))</f>
        <v/>
      </c>
      <c r="I99" s="197" t="str">
        <f>IF(ISBLANK('CannGen SOV'!B105),"",IF('CannGen SOV'!BW105=0," ",'CannGen SOV'!BW105))</f>
        <v/>
      </c>
      <c r="J99" s="197" t="str">
        <f>IF(ISBLANK('CannGen SOV'!A105), "", IF('CannGen SOV'!BY105="", " ", 'CannGen SOV'!BY105))</f>
        <v/>
      </c>
      <c r="K99" s="197" t="str">
        <f>IF(ISBLANK('CannGen SOV'!A105), "", IF('CannGen SOV'!BZ105=0, " ", 'CannGen SOV'!BZ105))</f>
        <v/>
      </c>
      <c r="L99" s="238"/>
    </row>
    <row r="100" spans="1:12" ht="18" customHeight="1" x14ac:dyDescent="0.25">
      <c r="A100" s="190" t="str">
        <f>IF('CannGen SOV'!A106="", "", 'CannGen SOV'!A106)</f>
        <v/>
      </c>
      <c r="B100" s="36" t="str">
        <f>IF('CannGen SOV'!B106="", "", 'CannGen SOV'!B106)</f>
        <v/>
      </c>
      <c r="C100" s="397" t="str">
        <f>IF('CannGen SOV'!M106="","",'CannGen SOV'!M106)</f>
        <v/>
      </c>
      <c r="D100" s="398"/>
      <c r="E100" s="399"/>
      <c r="F100" s="397" t="str">
        <f>IF('CannGen SOV'!M106="","",_xlfn.TEXTJOIN(" ", TRUE, 'CannGen SOV'!N106:'CannGen SOV'!P106))</f>
        <v/>
      </c>
      <c r="G100" s="405"/>
      <c r="H100" s="197" t="str">
        <f>IF(ISBLANK('CannGen SOV'!A106),"",IF('CannGen SOV'!BD106=0," ",'CannGen SOV'!BD106))</f>
        <v/>
      </c>
      <c r="I100" s="197" t="str">
        <f>IF(ISBLANK('CannGen SOV'!B106),"",IF('CannGen SOV'!BW106=0," ",'CannGen SOV'!BW106))</f>
        <v/>
      </c>
      <c r="J100" s="197" t="str">
        <f>IF(ISBLANK('CannGen SOV'!A106), "", IF('CannGen SOV'!BY106="", " ", 'CannGen SOV'!BY106))</f>
        <v/>
      </c>
      <c r="K100" s="197" t="str">
        <f>IF(ISBLANK('CannGen SOV'!A106), "", IF('CannGen SOV'!BZ106=0, " ", 'CannGen SOV'!BZ106))</f>
        <v/>
      </c>
      <c r="L100" s="238"/>
    </row>
    <row r="101" spans="1:12" ht="18" customHeight="1" x14ac:dyDescent="0.25">
      <c r="A101" s="190" t="str">
        <f>IF('CannGen SOV'!A107="", "", 'CannGen SOV'!A107)</f>
        <v/>
      </c>
      <c r="B101" s="36" t="str">
        <f>IF('CannGen SOV'!B107="", "", 'CannGen SOV'!B107)</f>
        <v/>
      </c>
      <c r="C101" s="397" t="str">
        <f>IF('CannGen SOV'!M107="","",'CannGen SOV'!M107)</f>
        <v/>
      </c>
      <c r="D101" s="398"/>
      <c r="E101" s="399"/>
      <c r="F101" s="397" t="str">
        <f>IF('CannGen SOV'!M107="","",_xlfn.TEXTJOIN(" ", TRUE, 'CannGen SOV'!N107:'CannGen SOV'!P107))</f>
        <v/>
      </c>
      <c r="G101" s="405"/>
      <c r="H101" s="197" t="str">
        <f>IF(ISBLANK('CannGen SOV'!A107),"",IF('CannGen SOV'!BD107=0," ",'CannGen SOV'!BD107))</f>
        <v/>
      </c>
      <c r="I101" s="197" t="str">
        <f>IF(ISBLANK('CannGen SOV'!B107),"",IF('CannGen SOV'!BW107=0," ",'CannGen SOV'!BW107))</f>
        <v/>
      </c>
      <c r="J101" s="197" t="str">
        <f>IF(ISBLANK('CannGen SOV'!A107), "", IF('CannGen SOV'!BY107="", " ", 'CannGen SOV'!BY107))</f>
        <v/>
      </c>
      <c r="K101" s="197" t="str">
        <f>IF(ISBLANK('CannGen SOV'!A107), "", IF('CannGen SOV'!BZ107=0, " ", 'CannGen SOV'!BZ107))</f>
        <v/>
      </c>
      <c r="L101" s="238"/>
    </row>
    <row r="102" spans="1:12" ht="18" customHeight="1" x14ac:dyDescent="0.25">
      <c r="A102" s="190" t="str">
        <f>IF('CannGen SOV'!A108="", "", 'CannGen SOV'!A108)</f>
        <v/>
      </c>
      <c r="B102" s="36" t="str">
        <f>IF('CannGen SOV'!B108="", "", 'CannGen SOV'!B108)</f>
        <v/>
      </c>
      <c r="C102" s="397" t="str">
        <f>IF('CannGen SOV'!M108="","",'CannGen SOV'!M108)</f>
        <v/>
      </c>
      <c r="D102" s="398"/>
      <c r="E102" s="399"/>
      <c r="F102" s="397" t="str">
        <f>IF('CannGen SOV'!M108="","",_xlfn.TEXTJOIN(" ", TRUE, 'CannGen SOV'!N108:'CannGen SOV'!P108))</f>
        <v/>
      </c>
      <c r="G102" s="405"/>
      <c r="H102" s="197" t="str">
        <f>IF(ISBLANK('CannGen SOV'!A108),"",IF('CannGen SOV'!BD108=0," ",'CannGen SOV'!BD108))</f>
        <v/>
      </c>
      <c r="I102" s="197" t="str">
        <f>IF(ISBLANK('CannGen SOV'!B108),"",IF('CannGen SOV'!BW108=0," ",'CannGen SOV'!BW108))</f>
        <v/>
      </c>
      <c r="J102" s="197" t="str">
        <f>IF(ISBLANK('CannGen SOV'!A108), "", IF('CannGen SOV'!BY108="", " ", 'CannGen SOV'!BY108))</f>
        <v/>
      </c>
      <c r="K102" s="197" t="str">
        <f>IF(ISBLANK('CannGen SOV'!A108), "", IF('CannGen SOV'!BZ108=0, " ", 'CannGen SOV'!BZ108))</f>
        <v/>
      </c>
      <c r="L102" s="238"/>
    </row>
    <row r="103" spans="1:12" ht="18" customHeight="1" x14ac:dyDescent="0.25">
      <c r="A103" s="190" t="str">
        <f>IF('CannGen SOV'!A109="", "", 'CannGen SOV'!A109)</f>
        <v/>
      </c>
      <c r="B103" s="36" t="str">
        <f>IF('CannGen SOV'!B109="", "", 'CannGen SOV'!B109)</f>
        <v/>
      </c>
      <c r="C103" s="397" t="str">
        <f>IF('CannGen SOV'!M109="","",'CannGen SOV'!M109)</f>
        <v/>
      </c>
      <c r="D103" s="398"/>
      <c r="E103" s="399"/>
      <c r="F103" s="397" t="str">
        <f>IF('CannGen SOV'!M109="","",_xlfn.TEXTJOIN(" ", TRUE, 'CannGen SOV'!N109:'CannGen SOV'!P109))</f>
        <v/>
      </c>
      <c r="G103" s="405"/>
      <c r="H103" s="197" t="str">
        <f>IF(ISBLANK('CannGen SOV'!A109),"",IF('CannGen SOV'!BD109=0," ",'CannGen SOV'!BD109))</f>
        <v/>
      </c>
      <c r="I103" s="197" t="str">
        <f>IF(ISBLANK('CannGen SOV'!B109),"",IF('CannGen SOV'!BW109=0," ",'CannGen SOV'!BW109))</f>
        <v/>
      </c>
      <c r="J103" s="197" t="str">
        <f>IF(ISBLANK('CannGen SOV'!A109), "", IF('CannGen SOV'!BY109="", " ", 'CannGen SOV'!BY109))</f>
        <v/>
      </c>
      <c r="K103" s="197" t="str">
        <f>IF(ISBLANK('CannGen SOV'!A109), "", IF('CannGen SOV'!BZ109=0, " ", 'CannGen SOV'!BZ109))</f>
        <v/>
      </c>
      <c r="L103" s="238"/>
    </row>
    <row r="104" spans="1:12" ht="18" customHeight="1" x14ac:dyDescent="0.25">
      <c r="A104" s="190" t="str">
        <f>IF('CannGen SOV'!A110="", "", 'CannGen SOV'!A110)</f>
        <v/>
      </c>
      <c r="B104" s="36" t="str">
        <f>IF('CannGen SOV'!B110="", "", 'CannGen SOV'!B110)</f>
        <v/>
      </c>
      <c r="C104" s="397" t="str">
        <f>IF('CannGen SOV'!M110="","",'CannGen SOV'!M110)</f>
        <v/>
      </c>
      <c r="D104" s="398"/>
      <c r="E104" s="399"/>
      <c r="F104" s="397" t="str">
        <f>IF('CannGen SOV'!M110="","",_xlfn.TEXTJOIN(" ", TRUE, 'CannGen SOV'!N110:'CannGen SOV'!P110))</f>
        <v/>
      </c>
      <c r="G104" s="405"/>
      <c r="H104" s="197" t="str">
        <f>IF(ISBLANK('CannGen SOV'!A110),"",IF('CannGen SOV'!BD110=0," ",'CannGen SOV'!BD110))</f>
        <v/>
      </c>
      <c r="I104" s="197" t="str">
        <f>IF(ISBLANK('CannGen SOV'!B110),"",IF('CannGen SOV'!BW110=0," ",'CannGen SOV'!BW110))</f>
        <v/>
      </c>
      <c r="J104" s="197" t="str">
        <f>IF(ISBLANK('CannGen SOV'!A110), "", IF('CannGen SOV'!BY110="", " ", 'CannGen SOV'!BY110))</f>
        <v/>
      </c>
      <c r="K104" s="197" t="str">
        <f>IF(ISBLANK('CannGen SOV'!A110), "", IF('CannGen SOV'!BZ110=0, " ", 'CannGen SOV'!BZ110))</f>
        <v/>
      </c>
      <c r="L104" s="238"/>
    </row>
    <row r="105" spans="1:12" ht="18" customHeight="1" x14ac:dyDescent="0.25">
      <c r="A105" s="190" t="str">
        <f>IF('CannGen SOV'!A111="", "", 'CannGen SOV'!A111)</f>
        <v/>
      </c>
      <c r="B105" s="36" t="str">
        <f>IF('CannGen SOV'!B111="", "", 'CannGen SOV'!B111)</f>
        <v/>
      </c>
      <c r="C105" s="397" t="str">
        <f>IF('CannGen SOV'!M111="","",'CannGen SOV'!M111)</f>
        <v/>
      </c>
      <c r="D105" s="398"/>
      <c r="E105" s="399"/>
      <c r="F105" s="397" t="str">
        <f>IF('CannGen SOV'!M111="","",_xlfn.TEXTJOIN(" ", TRUE, 'CannGen SOV'!N111:'CannGen SOV'!P111))</f>
        <v/>
      </c>
      <c r="G105" s="405"/>
      <c r="H105" s="197" t="str">
        <f>IF(ISBLANK('CannGen SOV'!A111),"",IF('CannGen SOV'!BD111=0," ",'CannGen SOV'!BD111))</f>
        <v/>
      </c>
      <c r="I105" s="197" t="str">
        <f>IF(ISBLANK('CannGen SOV'!B111),"",IF('CannGen SOV'!BW111=0," ",'CannGen SOV'!BW111))</f>
        <v/>
      </c>
      <c r="J105" s="197" t="str">
        <f>IF(ISBLANK('CannGen SOV'!A111), "", IF('CannGen SOV'!BY111="", " ", 'CannGen SOV'!BY111))</f>
        <v/>
      </c>
      <c r="K105" s="197" t="str">
        <f>IF(ISBLANK('CannGen SOV'!A111), "", IF('CannGen SOV'!BZ111=0, " ", 'CannGen SOV'!BZ111))</f>
        <v/>
      </c>
      <c r="L105" s="238"/>
    </row>
    <row r="106" spans="1:12" ht="18" customHeight="1" x14ac:dyDescent="0.25">
      <c r="A106" s="190" t="str">
        <f>IF('CannGen SOV'!A112="", "", 'CannGen SOV'!A112)</f>
        <v/>
      </c>
      <c r="B106" s="36" t="str">
        <f>IF('CannGen SOV'!B112="", "", 'CannGen SOV'!B112)</f>
        <v/>
      </c>
      <c r="C106" s="397" t="str">
        <f>IF('CannGen SOV'!M112="","",'CannGen SOV'!M112)</f>
        <v/>
      </c>
      <c r="D106" s="398"/>
      <c r="E106" s="399"/>
      <c r="F106" s="397" t="str">
        <f>IF('CannGen SOV'!M112="","",_xlfn.TEXTJOIN(" ", TRUE, 'CannGen SOV'!N112:'CannGen SOV'!P112))</f>
        <v/>
      </c>
      <c r="G106" s="405"/>
      <c r="H106" s="197" t="str">
        <f>IF(ISBLANK('CannGen SOV'!A112),"",IF('CannGen SOV'!BD112=0," ",'CannGen SOV'!BD112))</f>
        <v/>
      </c>
      <c r="I106" s="197" t="str">
        <f>IF(ISBLANK('CannGen SOV'!B112),"",IF('CannGen SOV'!BW112=0," ",'CannGen SOV'!BW112))</f>
        <v/>
      </c>
      <c r="J106" s="197" t="str">
        <f>IF(ISBLANK('CannGen SOV'!A112), "", IF('CannGen SOV'!BY112="", " ", 'CannGen SOV'!BY112))</f>
        <v/>
      </c>
      <c r="K106" s="197" t="str">
        <f>IF(ISBLANK('CannGen SOV'!A112), "", IF('CannGen SOV'!BZ112=0, " ", 'CannGen SOV'!BZ112))</f>
        <v/>
      </c>
      <c r="L106" s="238"/>
    </row>
    <row r="107" spans="1:12" ht="18" customHeight="1" x14ac:dyDescent="0.25">
      <c r="A107" s="190" t="str">
        <f>IF('CannGen SOV'!A113="", "", 'CannGen SOV'!A113)</f>
        <v/>
      </c>
      <c r="B107" s="36" t="str">
        <f>IF('CannGen SOV'!B113="", "", 'CannGen SOV'!B113)</f>
        <v/>
      </c>
      <c r="C107" s="397" t="str">
        <f>IF('CannGen SOV'!M113="","",'CannGen SOV'!M113)</f>
        <v/>
      </c>
      <c r="D107" s="398"/>
      <c r="E107" s="399"/>
      <c r="F107" s="397" t="str">
        <f>IF('CannGen SOV'!M113="","",_xlfn.TEXTJOIN(" ", TRUE, 'CannGen SOV'!N113:'CannGen SOV'!P113))</f>
        <v/>
      </c>
      <c r="G107" s="405"/>
      <c r="H107" s="197" t="str">
        <f>IF(ISBLANK('CannGen SOV'!A113),"",IF('CannGen SOV'!BD113=0," ",'CannGen SOV'!BD113))</f>
        <v/>
      </c>
      <c r="I107" s="197" t="str">
        <f>IF(ISBLANK('CannGen SOV'!B113),"",IF('CannGen SOV'!BW113=0," ",'CannGen SOV'!BW113))</f>
        <v/>
      </c>
      <c r="J107" s="197" t="str">
        <f>IF(ISBLANK('CannGen SOV'!A113), "", IF('CannGen SOV'!BY113="", " ", 'CannGen SOV'!BY113))</f>
        <v/>
      </c>
      <c r="K107" s="197" t="str">
        <f>IF(ISBLANK('CannGen SOV'!A113), "", IF('CannGen SOV'!BZ113=0, " ", 'CannGen SOV'!BZ113))</f>
        <v/>
      </c>
      <c r="L107" s="238"/>
    </row>
    <row r="108" spans="1:12" ht="18" customHeight="1" x14ac:dyDescent="0.25">
      <c r="A108" s="190" t="str">
        <f>IF('CannGen SOV'!A114="", "", 'CannGen SOV'!A114)</f>
        <v/>
      </c>
      <c r="B108" s="36" t="str">
        <f>IF('CannGen SOV'!B114="", "", 'CannGen SOV'!B114)</f>
        <v/>
      </c>
      <c r="C108" s="397" t="str">
        <f>IF('CannGen SOV'!M114="","",'CannGen SOV'!M114)</f>
        <v/>
      </c>
      <c r="D108" s="398"/>
      <c r="E108" s="399"/>
      <c r="F108" s="397" t="str">
        <f>IF('CannGen SOV'!M114="","",_xlfn.TEXTJOIN(" ", TRUE, 'CannGen SOV'!N114:'CannGen SOV'!P114))</f>
        <v/>
      </c>
      <c r="G108" s="405"/>
      <c r="H108" s="197" t="str">
        <f>IF(ISBLANK('CannGen SOV'!A114),"",IF('CannGen SOV'!BD114=0," ",'CannGen SOV'!BD114))</f>
        <v/>
      </c>
      <c r="I108" s="197" t="str">
        <f>IF(ISBLANK('CannGen SOV'!B114),"",IF('CannGen SOV'!BW114=0," ",'CannGen SOV'!BW114))</f>
        <v/>
      </c>
      <c r="J108" s="197" t="str">
        <f>IF(ISBLANK('CannGen SOV'!A114), "", IF('CannGen SOV'!BY114="", " ", 'CannGen SOV'!BY114))</f>
        <v/>
      </c>
      <c r="K108" s="197" t="str">
        <f>IF(ISBLANK('CannGen SOV'!A114), "", IF('CannGen SOV'!BZ114=0, " ", 'CannGen SOV'!BZ114))</f>
        <v/>
      </c>
      <c r="L108" s="238"/>
    </row>
    <row r="109" spans="1:12" ht="18" customHeight="1" x14ac:dyDescent="0.25">
      <c r="A109" s="190" t="str">
        <f>IF('CannGen SOV'!A115="", "", 'CannGen SOV'!A115)</f>
        <v/>
      </c>
      <c r="B109" s="36" t="str">
        <f>IF('CannGen SOV'!B115="", "", 'CannGen SOV'!B115)</f>
        <v/>
      </c>
      <c r="C109" s="397" t="str">
        <f>IF('CannGen SOV'!M115="","",'CannGen SOV'!M115)</f>
        <v/>
      </c>
      <c r="D109" s="398"/>
      <c r="E109" s="399"/>
      <c r="F109" s="397" t="str">
        <f>IF('CannGen SOV'!M115="","",_xlfn.TEXTJOIN(" ", TRUE, 'CannGen SOV'!N115:'CannGen SOV'!P115))</f>
        <v/>
      </c>
      <c r="G109" s="405"/>
      <c r="H109" s="197" t="str">
        <f>IF(ISBLANK('CannGen SOV'!A115),"",IF('CannGen SOV'!BD115=0," ",'CannGen SOV'!BD115))</f>
        <v/>
      </c>
      <c r="I109" s="197" t="str">
        <f>IF(ISBLANK('CannGen SOV'!B115),"",IF('CannGen SOV'!BW115=0," ",'CannGen SOV'!BW115))</f>
        <v/>
      </c>
      <c r="J109" s="197" t="str">
        <f>IF(ISBLANK('CannGen SOV'!A115), "", IF('CannGen SOV'!BY115="", " ", 'CannGen SOV'!BY115))</f>
        <v/>
      </c>
      <c r="K109" s="197" t="str">
        <f>IF(ISBLANK('CannGen SOV'!A115), "", IF('CannGen SOV'!BZ115=0, " ", 'CannGen SOV'!BZ115))</f>
        <v/>
      </c>
      <c r="L109" s="238"/>
    </row>
    <row r="110" spans="1:12" ht="18" customHeight="1" x14ac:dyDescent="0.25">
      <c r="A110" s="190" t="str">
        <f>IF('CannGen SOV'!A116="", "", 'CannGen SOV'!A116)</f>
        <v/>
      </c>
      <c r="B110" s="36" t="str">
        <f>IF('CannGen SOV'!B116="", "", 'CannGen SOV'!B116)</f>
        <v/>
      </c>
      <c r="C110" s="397" t="str">
        <f>IF('CannGen SOV'!M116="","",'CannGen SOV'!M116)</f>
        <v/>
      </c>
      <c r="D110" s="398"/>
      <c r="E110" s="399"/>
      <c r="F110" s="397" t="str">
        <f>IF('CannGen SOV'!M116="","",_xlfn.TEXTJOIN(" ", TRUE, 'CannGen SOV'!N116:'CannGen SOV'!P116))</f>
        <v/>
      </c>
      <c r="G110" s="405"/>
      <c r="H110" s="197" t="str">
        <f>IF(ISBLANK('CannGen SOV'!A116),"",IF('CannGen SOV'!BD116=0," ",'CannGen SOV'!BD116))</f>
        <v/>
      </c>
      <c r="I110" s="197" t="str">
        <f>IF(ISBLANK('CannGen SOV'!B116),"",IF('CannGen SOV'!BW116=0," ",'CannGen SOV'!BW116))</f>
        <v/>
      </c>
      <c r="J110" s="197" t="str">
        <f>IF(ISBLANK('CannGen SOV'!A116), "", IF('CannGen SOV'!BY116="", " ", 'CannGen SOV'!BY116))</f>
        <v/>
      </c>
      <c r="K110" s="197" t="str">
        <f>IF(ISBLANK('CannGen SOV'!A116), "", IF('CannGen SOV'!BZ116=0, " ", 'CannGen SOV'!BZ116))</f>
        <v/>
      </c>
      <c r="L110" s="238"/>
    </row>
    <row r="111" spans="1:12" ht="18" customHeight="1" x14ac:dyDescent="0.25">
      <c r="A111" s="190" t="str">
        <f>IF('CannGen SOV'!A117="", "", 'CannGen SOV'!A117)</f>
        <v/>
      </c>
      <c r="B111" s="36" t="str">
        <f>IF('CannGen SOV'!B117="", "", 'CannGen SOV'!B117)</f>
        <v/>
      </c>
      <c r="C111" s="397" t="str">
        <f>IF('CannGen SOV'!M117="","",'CannGen SOV'!M117)</f>
        <v/>
      </c>
      <c r="D111" s="398"/>
      <c r="E111" s="399"/>
      <c r="F111" s="397" t="str">
        <f>IF('CannGen SOV'!M117="","",_xlfn.TEXTJOIN(" ", TRUE, 'CannGen SOV'!N117:'CannGen SOV'!P117))</f>
        <v/>
      </c>
      <c r="G111" s="405"/>
      <c r="H111" s="197" t="str">
        <f>IF(ISBLANK('CannGen SOV'!A117),"",IF('CannGen SOV'!BD117=0," ",'CannGen SOV'!BD117))</f>
        <v/>
      </c>
      <c r="I111" s="197" t="str">
        <f>IF(ISBLANK('CannGen SOV'!B117),"",IF('CannGen SOV'!BW117=0," ",'CannGen SOV'!BW117))</f>
        <v/>
      </c>
      <c r="J111" s="197" t="str">
        <f>IF(ISBLANK('CannGen SOV'!A117), "", IF('CannGen SOV'!BY117="", " ", 'CannGen SOV'!BY117))</f>
        <v/>
      </c>
      <c r="K111" s="197" t="str">
        <f>IF(ISBLANK('CannGen SOV'!A117), "", IF('CannGen SOV'!BZ117=0, " ", 'CannGen SOV'!BZ117))</f>
        <v/>
      </c>
      <c r="L111" s="238"/>
    </row>
    <row r="112" spans="1:12" ht="18" customHeight="1" thickBot="1" x14ac:dyDescent="0.3">
      <c r="A112" s="191" t="str">
        <f>IF('CannGen SOV'!A118="", "", 'CannGen SOV'!A118)</f>
        <v/>
      </c>
      <c r="B112" s="192" t="str">
        <f>IF('CannGen SOV'!B118="", "", 'CannGen SOV'!B118)</f>
        <v/>
      </c>
      <c r="C112" s="400" t="str">
        <f>IF('CannGen SOV'!M118="","",'CannGen SOV'!M118)</f>
        <v/>
      </c>
      <c r="D112" s="401"/>
      <c r="E112" s="402"/>
      <c r="F112" s="400" t="str">
        <f>IF('CannGen SOV'!M118="","",_xlfn.TEXTJOIN(" ", TRUE, 'CannGen SOV'!N118:'CannGen SOV'!P118))</f>
        <v/>
      </c>
      <c r="G112" s="406"/>
      <c r="H112" s="198" t="str">
        <f>IF(ISBLANK('CannGen SOV'!A118),"",IF('CannGen SOV'!BD118=0," ",'CannGen SOV'!BD118))</f>
        <v/>
      </c>
      <c r="I112" s="198" t="str">
        <f>IF(ISBLANK('CannGen SOV'!B118),"",IF('CannGen SOV'!BW118=0," ",'CannGen SOV'!BW118))</f>
        <v/>
      </c>
      <c r="J112" s="198" t="str">
        <f>IF(ISBLANK('CannGen SOV'!A118), "", IF('CannGen SOV'!BY118="", " ", 'CannGen SOV'!BY118))</f>
        <v/>
      </c>
      <c r="K112" s="198" t="str">
        <f>IF(ISBLANK('CannGen SOV'!A118), "", IF('CannGen SOV'!BZ118=0, " ", 'CannGen SOV'!BZ118))</f>
        <v/>
      </c>
      <c r="L112" s="238"/>
    </row>
  </sheetData>
  <mergeCells count="219">
    <mergeCell ref="C75:E75"/>
    <mergeCell ref="C76:E76"/>
    <mergeCell ref="C77:E77"/>
    <mergeCell ref="C78:E78"/>
    <mergeCell ref="C79:E79"/>
    <mergeCell ref="C80:E80"/>
    <mergeCell ref="C81:E81"/>
    <mergeCell ref="C82:E82"/>
    <mergeCell ref="A6:B6"/>
    <mergeCell ref="C6:K6"/>
    <mergeCell ref="A8:B8"/>
    <mergeCell ref="A9:B9"/>
    <mergeCell ref="C9:D9"/>
    <mergeCell ref="C13:E13"/>
    <mergeCell ref="C14:E14"/>
    <mergeCell ref="C15:E15"/>
    <mergeCell ref="A7:B7"/>
    <mergeCell ref="C7:D7"/>
    <mergeCell ref="C25:E25"/>
    <mergeCell ref="C26:E26"/>
    <mergeCell ref="C27:E27"/>
    <mergeCell ref="C28:E28"/>
    <mergeCell ref="C29:E29"/>
    <mergeCell ref="C30:E30"/>
    <mergeCell ref="F34:G34"/>
    <mergeCell ref="F35:G35"/>
    <mergeCell ref="F36:G36"/>
    <mergeCell ref="F37:G37"/>
    <mergeCell ref="F38:G38"/>
    <mergeCell ref="F39:G39"/>
    <mergeCell ref="F40:G40"/>
    <mergeCell ref="C3:F3"/>
    <mergeCell ref="G3:K3"/>
    <mergeCell ref="C12:E12"/>
    <mergeCell ref="F12:G12"/>
    <mergeCell ref="F10:G10"/>
    <mergeCell ref="J10:K10"/>
    <mergeCell ref="H10:I10"/>
    <mergeCell ref="D10:E10"/>
    <mergeCell ref="C32:E32"/>
    <mergeCell ref="C33:E33"/>
    <mergeCell ref="C34:E34"/>
    <mergeCell ref="C35:E35"/>
    <mergeCell ref="C36:E36"/>
    <mergeCell ref="C37:E37"/>
    <mergeCell ref="C38:E38"/>
    <mergeCell ref="C16:E16"/>
    <mergeCell ref="C17:E17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C18:E18"/>
    <mergeCell ref="C19:E19"/>
    <mergeCell ref="C20:E20"/>
    <mergeCell ref="C21:E21"/>
    <mergeCell ref="C22:E22"/>
    <mergeCell ref="C23:E23"/>
    <mergeCell ref="C24:E24"/>
    <mergeCell ref="C39:E39"/>
    <mergeCell ref="C31:E3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72:E72"/>
    <mergeCell ref="C73:E73"/>
    <mergeCell ref="C74:E74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106:E106"/>
    <mergeCell ref="C107:E107"/>
    <mergeCell ref="C108:E108"/>
    <mergeCell ref="C109:E109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F30:G30"/>
    <mergeCell ref="F31:G31"/>
    <mergeCell ref="F32:G32"/>
    <mergeCell ref="F33:G33"/>
    <mergeCell ref="C101:E101"/>
    <mergeCell ref="C102:E102"/>
    <mergeCell ref="C103:E103"/>
    <mergeCell ref="C104:E104"/>
    <mergeCell ref="C105:E105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66:E66"/>
    <mergeCell ref="C67:E67"/>
    <mergeCell ref="C68:E68"/>
    <mergeCell ref="C69:E69"/>
    <mergeCell ref="C70:E70"/>
    <mergeCell ref="C71:E71"/>
    <mergeCell ref="A10:B10"/>
    <mergeCell ref="C1:F2"/>
    <mergeCell ref="G1:K2"/>
    <mergeCell ref="C4:K5"/>
    <mergeCell ref="C110:E110"/>
    <mergeCell ref="C111:E111"/>
    <mergeCell ref="C112:E1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</mergeCells>
  <printOptions horizontalCentered="1"/>
  <pageMargins left="0.45" right="0.45" top="0.5" bottom="0.5" header="0.3" footer="0.3"/>
  <pageSetup scale="73" fitToHeight="0" orientation="landscape" r:id="rId1"/>
  <headerFooter>
    <oddFooter>Page &amp;P of &amp;N</oddFooter>
  </headerFooter>
  <ignoredErrors>
    <ignoredError sqref="C6 A18:B111 A13:B13 A14:B14 A112:B112 A15:B1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B7CD-EECD-4BBE-A55A-6191B37866DC}">
  <dimension ref="A1:A10"/>
  <sheetViews>
    <sheetView workbookViewId="0">
      <selection activeCell="A13" sqref="A13"/>
    </sheetView>
  </sheetViews>
  <sheetFormatPr defaultRowHeight="15" x14ac:dyDescent="0.25"/>
  <cols>
    <col min="1" max="1" width="23.5703125" bestFit="1" customWidth="1"/>
  </cols>
  <sheetData>
    <row r="1" spans="1:1" x14ac:dyDescent="0.25">
      <c r="A1" s="49" t="s">
        <v>155</v>
      </c>
    </row>
    <row r="2" spans="1:1" x14ac:dyDescent="0.25">
      <c r="A2" t="s">
        <v>4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156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122</v>
      </c>
    </row>
    <row r="9" spans="1:1" x14ac:dyDescent="0.25">
      <c r="A9" t="s">
        <v>121</v>
      </c>
    </row>
    <row r="10" spans="1:1" x14ac:dyDescent="0.25">
      <c r="A10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02FF641BF8704CA11363F0428FAD86" ma:contentTypeVersion="16" ma:contentTypeDescription="Create a new document." ma:contentTypeScope="" ma:versionID="eb4b169f7c810a62e08b054b84366153">
  <xsd:schema xmlns:xsd="http://www.w3.org/2001/XMLSchema" xmlns:xs="http://www.w3.org/2001/XMLSchema" xmlns:p="http://schemas.microsoft.com/office/2006/metadata/properties" xmlns:ns2="27957ff2-8494-4993-9056-a4e259685810" xmlns:ns3="49e906a9-ff70-4585-9c1c-f23a1f418aed" targetNamespace="http://schemas.microsoft.com/office/2006/metadata/properties" ma:root="true" ma:fieldsID="625b4430e940becec5ed3de1e89fe290" ns2:_="" ns3:_="">
    <xsd:import namespace="27957ff2-8494-4993-9056-a4e259685810"/>
    <xsd:import namespace="49e906a9-ff70-4585-9c1c-f23a1f418a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57ff2-8494-4993-9056-a4e259685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1f2d132-227e-4cc1-8389-62bcae47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906a9-ff70-4585-9c1c-f23a1f418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5fe4-3840-4130-a3f7-2b7168474063}" ma:internalName="TaxCatchAll" ma:showField="CatchAllData" ma:web="49e906a9-ff70-4585-9c1c-f23a1f418a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957ff2-8494-4993-9056-a4e259685810">
      <Terms xmlns="http://schemas.microsoft.com/office/infopath/2007/PartnerControls"/>
    </lcf76f155ced4ddcb4097134ff3c332f>
    <TaxCatchAll xmlns="49e906a9-ff70-4585-9c1c-f23a1f418aed" xsi:nil="true"/>
  </documentManagement>
</p:properties>
</file>

<file path=customXml/itemProps1.xml><?xml version="1.0" encoding="utf-8"?>
<ds:datastoreItem xmlns:ds="http://schemas.openxmlformats.org/officeDocument/2006/customXml" ds:itemID="{0C2063EA-B699-4993-B412-2296D048F6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869A0C-7479-437B-A517-4C321BCEC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57ff2-8494-4993-9056-a4e259685810"/>
    <ds:schemaRef ds:uri="49e906a9-ff70-4585-9c1c-f23a1f418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C62837-7467-4966-8085-AA337555F6E2}">
  <ds:schemaRefs>
    <ds:schemaRef ds:uri="http://www.w3.org/XML/1998/namespace"/>
    <ds:schemaRef ds:uri="http://purl.org/dc/dcmitype/"/>
    <ds:schemaRef ds:uri="http://schemas.microsoft.com/office/infopath/2007/PartnerControls"/>
    <ds:schemaRef ds:uri="27957ff2-8494-4993-9056-a4e259685810"/>
    <ds:schemaRef ds:uri="49e906a9-ff70-4585-9c1c-f23a1f418aed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CannGen SOV</vt:lpstr>
      <vt:lpstr>PrintPage</vt:lpstr>
      <vt:lpstr>Behind The Scenes</vt:lpstr>
      <vt:lpstr>'CannGen SOV'!Print_Area</vt:lpstr>
      <vt:lpstr>PrintPage!Print_Area</vt:lpstr>
      <vt:lpstr>PrintPage!Print_Titles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Green</dc:creator>
  <cp:lastModifiedBy>Nicholas Dean</cp:lastModifiedBy>
  <cp:lastPrinted>2022-01-13T22:25:40Z</cp:lastPrinted>
  <dcterms:created xsi:type="dcterms:W3CDTF">2016-06-13T17:05:44Z</dcterms:created>
  <dcterms:modified xsi:type="dcterms:W3CDTF">2022-08-19T03:34:00Z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0x0101007002FF641BF8704CA11363F0428FAD86</vt:lpwstr>
  </property>
  <property fmtid="{D5CDD505-2E9C-101B-9397-08002B2CF9AE}" pid="3" name="MediaServiceImageTags">
    <vt:lpwstr/>
  </property>
</Properties>
</file>